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firstSheet="1" activeTab="8"/>
  </bookViews>
  <sheets>
    <sheet name="Servizi Demografici" sheetId="1" r:id="rId1"/>
    <sheet name="Ragioneria" sheetId="2" r:id="rId2"/>
    <sheet name="Tributi" sheetId="3" r:id="rId3"/>
    <sheet name="Scuola e Cultura" sheetId="4" r:id="rId4"/>
    <sheet name="Biblioteca" sheetId="5" r:id="rId5"/>
    <sheet name="Servizio Tecnico" sheetId="6" r:id="rId6"/>
    <sheet name="Edilizia Urbanistica" sheetId="7" r:id="rId7"/>
    <sheet name="Utenti Interni" sheetId="8" r:id="rId8"/>
    <sheet name="Utenti Esterni" sheetId="9" r:id="rId9"/>
  </sheets>
  <definedNames>
    <definedName name="_xlnm.Print_Area" localSheetId="4">'Biblioteca'!$A$1:$N$89</definedName>
    <definedName name="_xlnm.Print_Area" localSheetId="6">'Edilizia Urbanistica'!$A$1:$N$88</definedName>
    <definedName name="_xlnm.Print_Area" localSheetId="1">'Ragioneria'!$A$1:$N$51</definedName>
    <definedName name="_xlnm.Print_Area" localSheetId="3">'Scuola e Cultura'!$A$1:$N$90</definedName>
    <definedName name="_xlnm.Print_Area" localSheetId="0">'Servizi Demografici'!$A$1:$N$89</definedName>
    <definedName name="_xlnm.Print_Area" localSheetId="2">'Tributi'!$A$1:$N$89</definedName>
    <definedName name="_xlnm.Print_Area" localSheetId="8">'Utenti Esterni'!$A$1:$N$79</definedName>
  </definedNames>
  <calcPr fullCalcOnLoad="1"/>
</workbook>
</file>

<file path=xl/sharedStrings.xml><?xml version="1.0" encoding="utf-8"?>
<sst xmlns="http://schemas.openxmlformats.org/spreadsheetml/2006/main" count="795" uniqueCount="136">
  <si>
    <t>DOMANDA 1.</t>
  </si>
  <si>
    <t>Maschio</t>
  </si>
  <si>
    <t>Femmina</t>
  </si>
  <si>
    <t>Persona giuridica</t>
  </si>
  <si>
    <t>TOTALE</t>
  </si>
  <si>
    <t>Cittadinanza italiana</t>
  </si>
  <si>
    <t>Cittadinanza UE</t>
  </si>
  <si>
    <t>Cittadinanza extra UE</t>
  </si>
  <si>
    <t>Professionista</t>
  </si>
  <si>
    <t>In cerca di lavoro</t>
  </si>
  <si>
    <t>DOMANDA 3.</t>
  </si>
  <si>
    <t>Ha usato il sito</t>
  </si>
  <si>
    <t>Non ha usato il sito</t>
  </si>
  <si>
    <t>DOMANDA 4.</t>
  </si>
  <si>
    <t>Insufficiente</t>
  </si>
  <si>
    <t>Sufficiente</t>
  </si>
  <si>
    <t>Discreto</t>
  </si>
  <si>
    <t>Buono</t>
  </si>
  <si>
    <t>Competenza e preparazione del personale</t>
  </si>
  <si>
    <t>Competenza preparazione</t>
  </si>
  <si>
    <t>Chiarezza delle informazioni ricevute</t>
  </si>
  <si>
    <t>Chiarezza informazioni</t>
  </si>
  <si>
    <t>Tempesitività delle risposte fornite</t>
  </si>
  <si>
    <t>Tempesitività risposte</t>
  </si>
  <si>
    <t>Capacità di soluzione</t>
  </si>
  <si>
    <t>Semplicità sito</t>
  </si>
  <si>
    <t>Ascolto e comprensione</t>
  </si>
  <si>
    <t>Disponibilità e orientamento all'utenza</t>
  </si>
  <si>
    <t>Disponibilità</t>
  </si>
  <si>
    <t>Orario di apertura al pubblico</t>
  </si>
  <si>
    <t>Orario di apertura</t>
  </si>
  <si>
    <t>DOMANDA 5.</t>
  </si>
  <si>
    <t>Giudizio complessivo</t>
  </si>
  <si>
    <t>INDAGINE SULLA SODDISFAZIONE DEGLI UTENTI</t>
  </si>
  <si>
    <t xml:space="preserve">QUESTIONARI RACCOLTI : </t>
  </si>
  <si>
    <t>Altro</t>
  </si>
  <si>
    <t>Nido d'infanzia</t>
  </si>
  <si>
    <t>UTILIZZO DEL SITO INTERNET</t>
  </si>
  <si>
    <t>GIUDIZIO COMPLESSIVO</t>
  </si>
  <si>
    <t>TIPOLOGIA DI UTENZA</t>
  </si>
  <si>
    <t>COMUNE DI RAVARINO</t>
  </si>
  <si>
    <t xml:space="preserve"> Iscrizioni anagrafiche</t>
  </si>
  <si>
    <t>Proc.elettorali</t>
  </si>
  <si>
    <t>Pratiche funerarie</t>
  </si>
  <si>
    <t>Pratiche cittadinanza</t>
  </si>
  <si>
    <t>Residente a Ravarino</t>
  </si>
  <si>
    <t>Non residente a Ravarino</t>
  </si>
  <si>
    <t>Economato</t>
  </si>
  <si>
    <t>SERVIZIO TRIBUTI</t>
  </si>
  <si>
    <t>I.C.I.</t>
  </si>
  <si>
    <t>Pubbliche affissioni</t>
  </si>
  <si>
    <t>Anagrafe canina</t>
  </si>
  <si>
    <t>I.M.U.</t>
  </si>
  <si>
    <t>Cosap</t>
  </si>
  <si>
    <t>Catasto</t>
  </si>
  <si>
    <t>SCUOLA E CULTURA</t>
  </si>
  <si>
    <t>Trasporto scolastico</t>
  </si>
  <si>
    <t>Mensa scolastica</t>
  </si>
  <si>
    <t>Attività culturali</t>
  </si>
  <si>
    <t>Associazioni e volontariato</t>
  </si>
  <si>
    <t>Servizi cimiteriali</t>
  </si>
  <si>
    <t>SERVIZIO TECNICO LL.PP.</t>
  </si>
  <si>
    <t>Viabilità e strade</t>
  </si>
  <si>
    <t>Pubblica illuminazione</t>
  </si>
  <si>
    <t>Protezione civile</t>
  </si>
  <si>
    <t>Verde pubblico - arredo urbano</t>
  </si>
  <si>
    <t>Ambiente</t>
  </si>
  <si>
    <t>Autorizzazioni: pubblicità, scarico acqua, occupazione suolo pubblico</t>
  </si>
  <si>
    <t>Non ha risposto</t>
  </si>
  <si>
    <t>DOMANDA 2. SERVIZIO RICHIESTO</t>
  </si>
  <si>
    <t xml:space="preserve"> - possibili più risposte -</t>
  </si>
  <si>
    <t>ANNO 2013</t>
  </si>
  <si>
    <t>DOMANDA 3.2.</t>
  </si>
  <si>
    <t>FACILITA' DI REPERIRE INFORMAZIONI DAL SITO</t>
  </si>
  <si>
    <t xml:space="preserve">Discreto </t>
  </si>
  <si>
    <t>DOMANDA 4.1.</t>
  </si>
  <si>
    <t>CAPACITA' DI RISPOSTA</t>
  </si>
  <si>
    <t>Tempestività delle risposte</t>
  </si>
  <si>
    <t>Capacità di soluzione dei problemi</t>
  </si>
  <si>
    <t>Adegutezza delle risorse e delle attrezzature</t>
  </si>
  <si>
    <t>DOMANDA 4.2.</t>
  </si>
  <si>
    <t>CAPACITA' DI RELAZIONE</t>
  </si>
  <si>
    <t>Ascolto e cortesia</t>
  </si>
  <si>
    <t>Correttezza e trasparenza</t>
  </si>
  <si>
    <t>Adeguatezza degli spazi</t>
  </si>
  <si>
    <t>DOMANDA 3.1</t>
  </si>
  <si>
    <t>DOMANDA 3.1.</t>
  </si>
  <si>
    <t>BIBLIOTECA</t>
  </si>
  <si>
    <t>Prestito</t>
  </si>
  <si>
    <t>Attività in sede</t>
  </si>
  <si>
    <t>Internet, multimediale</t>
  </si>
  <si>
    <t>Attività didattiche</t>
  </si>
  <si>
    <t>Consultazione, informazione</t>
  </si>
  <si>
    <t>Corsi, laboratori, conferenze</t>
  </si>
  <si>
    <t>TOTALI QUESTIONARI UTENTI INTERNI</t>
  </si>
  <si>
    <t>DOMANDA 2.</t>
  </si>
  <si>
    <t>CAPACITA' DI RELAZIONE E DISPONIBILITA'</t>
  </si>
  <si>
    <t>Questionario rivolto a utenti interni</t>
  </si>
  <si>
    <t>DOMANDA 1.1.</t>
  </si>
  <si>
    <t>FREQUENZA DI ACCESSO AL SERVIZIO</t>
  </si>
  <si>
    <r>
      <t xml:space="preserve">Raramente </t>
    </r>
    <r>
      <rPr>
        <i/>
        <sz val="11"/>
        <rFont val="Arial"/>
        <family val="2"/>
      </rPr>
      <t>(non tutti i mesi)</t>
    </r>
  </si>
  <si>
    <r>
      <t xml:space="preserve">Regolarmente </t>
    </r>
    <r>
      <rPr>
        <i/>
        <sz val="11"/>
        <rFont val="Arial"/>
        <family val="2"/>
      </rPr>
      <t>(tutti i mesi)</t>
    </r>
  </si>
  <si>
    <r>
      <t xml:space="preserve">Spesso </t>
    </r>
    <r>
      <rPr>
        <i/>
        <sz val="11"/>
        <rFont val="Arial"/>
        <family val="2"/>
      </rPr>
      <t>(tutte le settimane)</t>
    </r>
  </si>
  <si>
    <t>DOMANDA 1.2. SERVIZIO RICHIESTO</t>
  </si>
  <si>
    <t>Capacità di soluzione del problema</t>
  </si>
  <si>
    <t>Ascolto e comprensione del problema</t>
  </si>
  <si>
    <t>Dispomnibilità e orientamento alle esigenze</t>
  </si>
  <si>
    <t>Orari e copertura del servizio</t>
  </si>
  <si>
    <t>TOTALI QUESTIONARI UTENTI ESTERNI</t>
  </si>
  <si>
    <t>Stato Civile</t>
  </si>
  <si>
    <t>SERVIZI DEMOGRAFICI</t>
  </si>
  <si>
    <t xml:space="preserve"> Anomalia: 11 utenti dichiarano di avere usato il sito, ma in 15 danno una valutazione</t>
  </si>
  <si>
    <t>Post-scuola primaria</t>
  </si>
  <si>
    <t>UFFICIO RAGIONERIA</t>
  </si>
  <si>
    <t>Gestione entrate</t>
  </si>
  <si>
    <t>Gestione uscite</t>
  </si>
  <si>
    <t>Rapporti con enti esterni</t>
  </si>
  <si>
    <t>Pagamenti</t>
  </si>
  <si>
    <t>SERVIZIO EDILIZIA E URBANISTICA</t>
  </si>
  <si>
    <t>Informazioni amministrative / accesso atti</t>
  </si>
  <si>
    <t>Informazioni tecniche e urbanistiche</t>
  </si>
  <si>
    <t>Idoneità alloggi</t>
  </si>
  <si>
    <t>Informazioni e atti catastali</t>
  </si>
  <si>
    <t>Pratiche edilizie</t>
  </si>
  <si>
    <t>Studente/ssa</t>
  </si>
  <si>
    <t>Impiegato/a</t>
  </si>
  <si>
    <t>Operaio/a</t>
  </si>
  <si>
    <t>Artigiano/a</t>
  </si>
  <si>
    <t>Casalingo/a</t>
  </si>
  <si>
    <t>Pensionato/a</t>
  </si>
  <si>
    <t>COMUNE DI BOMPORTO</t>
  </si>
  <si>
    <t>Vedi scheda Ragioneria</t>
  </si>
  <si>
    <t>9 utenti dichiarano di non avere usato il sito ma esprimono un giudizio</t>
  </si>
  <si>
    <t>2 utenti dichiarano di non avere usato il sito ma esprimono un giudizio</t>
  </si>
  <si>
    <t>Indagine realizzata ma dati non ancora trasmessi</t>
  </si>
  <si>
    <t>Escluso il Servizio Tecnico, che ha realizzato l'indagine ma non ha ancora tramesso i dati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</si>
</sst>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4">
    <font>
      <sz val="10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i/>
      <sz val="11"/>
      <color indexed="10"/>
      <name val="Arial"/>
      <family val="2"/>
    </font>
    <font>
      <b/>
      <i/>
      <sz val="10"/>
      <color indexed="10"/>
      <name val="Arial"/>
      <family val="2"/>
    </font>
    <font>
      <i/>
      <sz val="11"/>
      <name val="Arial"/>
      <family val="2"/>
    </font>
    <font>
      <b/>
      <sz val="11"/>
      <color indexed="9"/>
      <name val="Arial"/>
      <family val="2"/>
    </font>
    <font>
      <b/>
      <i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9" fontId="0" fillId="0" borderId="0" xfId="17" applyAlignment="1">
      <alignment horizontal="center" vertical="center"/>
    </xf>
    <xf numFmtId="0" fontId="3" fillId="0" borderId="0" xfId="0" applyFont="1" applyAlignment="1">
      <alignment horizontal="center" vertical="center"/>
    </xf>
    <xf numFmtId="9" fontId="3" fillId="0" borderId="0" xfId="17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4" fillId="0" borderId="0" xfId="17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9" fontId="4" fillId="0" borderId="0" xfId="17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9" fontId="4" fillId="0" borderId="3" xfId="17" applyFont="1" applyBorder="1" applyAlignment="1">
      <alignment horizontal="center" vertical="center"/>
    </xf>
    <xf numFmtId="9" fontId="4" fillId="0" borderId="4" xfId="17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9" fontId="4" fillId="0" borderId="7" xfId="17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9" fontId="0" fillId="0" borderId="0" xfId="17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9" fontId="3" fillId="0" borderId="0" xfId="17" applyFont="1" applyBorder="1" applyAlignment="1">
      <alignment horizontal="center" vertical="center"/>
    </xf>
    <xf numFmtId="9" fontId="4" fillId="0" borderId="0" xfId="17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9" fontId="0" fillId="0" borderId="0" xfId="17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9" fontId="3" fillId="0" borderId="0" xfId="17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4" fillId="0" borderId="0" xfId="17" applyFont="1" applyFill="1" applyAlignment="1">
      <alignment horizontal="center" vertical="center"/>
    </xf>
    <xf numFmtId="9" fontId="4" fillId="0" borderId="8" xfId="17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9" fontId="6" fillId="0" borderId="9" xfId="17" applyFont="1" applyFill="1" applyBorder="1" applyAlignment="1">
      <alignment horizontal="center" vertical="center"/>
    </xf>
    <xf numFmtId="9" fontId="6" fillId="0" borderId="3" xfId="17" applyFont="1" applyFill="1" applyBorder="1" applyAlignment="1">
      <alignment horizontal="center" vertical="center" wrapText="1"/>
    </xf>
    <xf numFmtId="9" fontId="6" fillId="0" borderId="9" xfId="17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9" fontId="6" fillId="0" borderId="9" xfId="17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6" fillId="0" borderId="0" xfId="17" applyFont="1" applyAlignment="1">
      <alignment horizontal="center" vertical="center"/>
    </xf>
    <xf numFmtId="9" fontId="6" fillId="0" borderId="0" xfId="17" applyFont="1" applyBorder="1" applyAlignment="1">
      <alignment horizontal="center" vertical="center"/>
    </xf>
    <xf numFmtId="9" fontId="6" fillId="0" borderId="0" xfId="17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9" fontId="6" fillId="0" borderId="3" xfId="17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9" fontId="4" fillId="0" borderId="12" xfId="17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9" fontId="4" fillId="0" borderId="15" xfId="17" applyFont="1" applyBorder="1" applyAlignment="1">
      <alignment horizontal="center" vertical="center" wrapText="1"/>
    </xf>
    <xf numFmtId="9" fontId="4" fillId="0" borderId="1" xfId="17" applyFont="1" applyBorder="1" applyAlignment="1">
      <alignment horizontal="center" vertical="center" wrapText="1"/>
    </xf>
    <xf numFmtId="9" fontId="6" fillId="0" borderId="4" xfId="17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9" fontId="6" fillId="0" borderId="8" xfId="17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9" fontId="4" fillId="0" borderId="17" xfId="17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1" fontId="1" fillId="0" borderId="0" xfId="0" applyNumberFormat="1" applyFont="1" applyBorder="1" applyAlignment="1">
      <alignment horizontal="center" vertical="center"/>
    </xf>
    <xf numFmtId="1" fontId="0" fillId="0" borderId="0" xfId="17" applyNumberForma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1" fontId="3" fillId="0" borderId="0" xfId="17" applyNumberFormat="1" applyFont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/>
    </xf>
    <xf numFmtId="1" fontId="6" fillId="0" borderId="0" xfId="17" applyNumberFormat="1" applyFont="1" applyBorder="1" applyAlignment="1">
      <alignment horizontal="center" vertical="center"/>
    </xf>
    <xf numFmtId="1" fontId="4" fillId="0" borderId="0" xfId="17" applyNumberFormat="1" applyFont="1" applyBorder="1" applyAlignment="1">
      <alignment horizontal="center" vertical="center" wrapText="1"/>
    </xf>
    <xf numFmtId="1" fontId="4" fillId="0" borderId="1" xfId="17" applyNumberFormat="1" applyFont="1" applyBorder="1" applyAlignment="1">
      <alignment horizontal="center" vertical="center" wrapText="1"/>
    </xf>
    <xf numFmtId="1" fontId="4" fillId="0" borderId="8" xfId="17" applyNumberFormat="1" applyFont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1" fontId="4" fillId="0" borderId="23" xfId="17" applyNumberFormat="1" applyFont="1" applyBorder="1" applyAlignment="1">
      <alignment horizontal="center" vertical="center" wrapText="1"/>
    </xf>
    <xf numFmtId="1" fontId="4" fillId="0" borderId="11" xfId="17" applyNumberFormat="1" applyFont="1" applyBorder="1" applyAlignment="1">
      <alignment horizontal="center" vertical="center" wrapText="1"/>
    </xf>
    <xf numFmtId="1" fontId="4" fillId="0" borderId="14" xfId="17" applyNumberFormat="1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/>
    </xf>
    <xf numFmtId="9" fontId="6" fillId="0" borderId="24" xfId="17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6" xfId="0" applyNumberFormat="1" applyFont="1" applyFill="1" applyBorder="1" applyAlignment="1">
      <alignment horizontal="center" vertical="center" wrapText="1"/>
    </xf>
    <xf numFmtId="1" fontId="6" fillId="0" borderId="27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9" fontId="6" fillId="0" borderId="0" xfId="17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9" fontId="6" fillId="0" borderId="17" xfId="17" applyFont="1" applyBorder="1" applyAlignment="1">
      <alignment horizontal="center" vertical="center" wrapText="1"/>
    </xf>
    <xf numFmtId="1" fontId="6" fillId="0" borderId="8" xfId="17" applyNumberFormat="1" applyFont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9" fontId="4" fillId="0" borderId="29" xfId="17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9" fontId="0" fillId="0" borderId="12" xfId="17" applyFont="1" applyBorder="1" applyAlignment="1">
      <alignment horizontal="center" vertical="center" wrapText="1"/>
    </xf>
    <xf numFmtId="1" fontId="0" fillId="0" borderId="0" xfId="17" applyNumberFormat="1" applyFont="1" applyBorder="1" applyAlignment="1">
      <alignment horizontal="center" vertical="center" wrapText="1"/>
    </xf>
    <xf numFmtId="9" fontId="0" fillId="0" borderId="0" xfId="17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9" fontId="0" fillId="0" borderId="15" xfId="17" applyFont="1" applyBorder="1" applyAlignment="1">
      <alignment horizontal="center" vertical="center" wrapText="1"/>
    </xf>
    <xf numFmtId="1" fontId="0" fillId="0" borderId="1" xfId="17" applyNumberFormat="1" applyFont="1" applyBorder="1" applyAlignment="1">
      <alignment horizontal="center" vertical="center" wrapText="1"/>
    </xf>
    <xf numFmtId="9" fontId="0" fillId="0" borderId="1" xfId="17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" fontId="6" fillId="0" borderId="22" xfId="17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9" fontId="0" fillId="0" borderId="7" xfId="17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3" xfId="17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9" fontId="0" fillId="0" borderId="4" xfId="17" applyFont="1" applyBorder="1" applyAlignment="1">
      <alignment horizontal="center" vertical="center"/>
    </xf>
    <xf numFmtId="9" fontId="4" fillId="0" borderId="17" xfId="17" applyFont="1" applyBorder="1" applyAlignment="1">
      <alignment horizontal="center" vertical="center" wrapText="1"/>
    </xf>
    <xf numFmtId="9" fontId="4" fillId="0" borderId="8" xfId="17" applyFont="1" applyBorder="1" applyAlignment="1">
      <alignment horizontal="center" vertical="center" wrapText="1"/>
    </xf>
    <xf numFmtId="9" fontId="0" fillId="0" borderId="29" xfId="17" applyFont="1" applyBorder="1" applyAlignment="1">
      <alignment horizontal="center" vertical="center" wrapText="1"/>
    </xf>
    <xf numFmtId="9" fontId="4" fillId="0" borderId="30" xfId="17" applyFont="1" applyBorder="1" applyAlignment="1">
      <alignment horizontal="center" vertical="center" wrapText="1"/>
    </xf>
    <xf numFmtId="9" fontId="4" fillId="0" borderId="31" xfId="17" applyFont="1" applyBorder="1" applyAlignment="1">
      <alignment horizontal="center" vertical="center" wrapText="1"/>
    </xf>
    <xf numFmtId="9" fontId="4" fillId="0" borderId="32" xfId="17" applyFont="1" applyBorder="1" applyAlignment="1">
      <alignment horizontal="center" vertical="center" wrapText="1"/>
    </xf>
    <xf numFmtId="0" fontId="9" fillId="2" borderId="10" xfId="0" applyFont="1" applyFill="1" applyBorder="1" applyAlignment="1" quotePrefix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9" fontId="9" fillId="2" borderId="9" xfId="17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9" fontId="6" fillId="0" borderId="34" xfId="17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9" fontId="2" fillId="2" borderId="7" xfId="17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6" fillId="0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9" fontId="2" fillId="0" borderId="7" xfId="17" applyFont="1" applyBorder="1" applyAlignment="1">
      <alignment horizontal="center" vertical="center"/>
    </xf>
    <xf numFmtId="9" fontId="6" fillId="0" borderId="40" xfId="17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9" fontId="2" fillId="2" borderId="9" xfId="17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477"/>
  <sheetViews>
    <sheetView workbookViewId="0" topLeftCell="A1">
      <selection activeCell="H9" sqref="H9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9.14062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110</v>
      </c>
      <c r="C7" s="159"/>
      <c r="D7" s="160"/>
    </row>
    <row r="8" ht="9" customHeight="1" thickBot="1"/>
    <row r="9" spans="2:4" ht="18" customHeight="1" thickBot="1">
      <c r="B9" s="19" t="s">
        <v>34</v>
      </c>
      <c r="C9" s="161">
        <v>50</v>
      </c>
      <c r="D9" s="162"/>
    </row>
    <row r="10" ht="9" customHeight="1" thickBot="1"/>
    <row r="11" spans="2:14" s="7" customFormat="1" ht="18" customHeight="1">
      <c r="B11" s="148" t="s">
        <v>0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39</v>
      </c>
      <c r="C12" s="144"/>
      <c r="D12" s="145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0" t="s">
        <v>1</v>
      </c>
      <c r="C13" s="17">
        <v>20</v>
      </c>
      <c r="D13" s="21">
        <f>C13/C17</f>
        <v>0.4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2</v>
      </c>
      <c r="C14" s="17">
        <v>30</v>
      </c>
      <c r="D14" s="21">
        <f>C14/C17</f>
        <v>0.6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2"/>
      <c r="K15" s="82"/>
      <c r="L15" s="32"/>
      <c r="M15" s="41"/>
      <c r="N15" s="42"/>
    </row>
    <row r="16" spans="2:14" s="7" customFormat="1" ht="18" customHeight="1" thickBot="1">
      <c r="B16" s="60" t="s">
        <v>68</v>
      </c>
      <c r="C16" s="10">
        <v>0</v>
      </c>
      <c r="D16" s="22">
        <f>C16/C17</f>
        <v>0</v>
      </c>
      <c r="F16" s="9"/>
      <c r="H16" s="9"/>
      <c r="J16" s="32"/>
      <c r="K16" s="82"/>
      <c r="L16" s="32"/>
      <c r="M16" s="41"/>
      <c r="N16" s="42"/>
    </row>
    <row r="17" spans="2:14" s="51" customFormat="1" ht="18" customHeight="1" thickBot="1" thickTop="1">
      <c r="B17" s="48" t="s">
        <v>4</v>
      </c>
      <c r="C17" s="49">
        <f>SUM(C13:C16)</f>
        <v>50</v>
      </c>
      <c r="D17" s="50">
        <f>SUM(D13:D16)</f>
        <v>1</v>
      </c>
      <c r="F17" s="52"/>
      <c r="H17" s="52"/>
      <c r="J17" s="53"/>
      <c r="K17" s="83"/>
      <c r="L17" s="53"/>
      <c r="M17" s="44"/>
      <c r="N17" s="54"/>
    </row>
    <row r="18" spans="2:14" s="7" customFormat="1" ht="18" customHeight="1">
      <c r="B18" s="24" t="s">
        <v>5</v>
      </c>
      <c r="C18" s="25">
        <v>36</v>
      </c>
      <c r="D18" s="26">
        <f>C18/C22</f>
        <v>0.72</v>
      </c>
      <c r="F18" s="9"/>
      <c r="H18" s="9"/>
      <c r="J18" s="32"/>
      <c r="K18" s="82"/>
      <c r="L18" s="32"/>
      <c r="M18" s="41"/>
      <c r="N18" s="42"/>
    </row>
    <row r="19" spans="2:14" s="7" customFormat="1" ht="18" customHeight="1">
      <c r="B19" s="20" t="s">
        <v>6</v>
      </c>
      <c r="C19" s="17">
        <v>6</v>
      </c>
      <c r="D19" s="21">
        <f>C19/C22</f>
        <v>0.12</v>
      </c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0" t="s">
        <v>7</v>
      </c>
      <c r="C20" s="17">
        <v>7</v>
      </c>
      <c r="D20" s="21">
        <f>C20/C22</f>
        <v>0.14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 thickBot="1">
      <c r="B21" s="60" t="s">
        <v>68</v>
      </c>
      <c r="C21" s="10">
        <v>1</v>
      </c>
      <c r="D21" s="22">
        <f>C21/C22</f>
        <v>0.02</v>
      </c>
      <c r="F21" s="9"/>
      <c r="H21" s="9"/>
      <c r="J21" s="32"/>
      <c r="K21" s="82"/>
      <c r="L21" s="32"/>
      <c r="M21" s="41"/>
      <c r="N21" s="42"/>
    </row>
    <row r="22" spans="2:14" s="51" customFormat="1" ht="18" customHeight="1" thickBot="1" thickTop="1">
      <c r="B22" s="48" t="s">
        <v>4</v>
      </c>
      <c r="C22" s="49">
        <f>SUM(C18:C21)</f>
        <v>50</v>
      </c>
      <c r="D22" s="50">
        <f>SUM(D18:D21)</f>
        <v>1</v>
      </c>
      <c r="F22" s="52"/>
      <c r="H22" s="52"/>
      <c r="J22" s="53"/>
      <c r="K22" s="83"/>
      <c r="L22" s="53"/>
      <c r="M22" s="44"/>
      <c r="N22" s="54"/>
    </row>
    <row r="23" spans="2:14" s="7" customFormat="1" ht="18" customHeight="1">
      <c r="B23" s="27" t="s">
        <v>124</v>
      </c>
      <c r="C23" s="25">
        <v>4</v>
      </c>
      <c r="D23" s="26">
        <f>C23/$C$32</f>
        <v>0.08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3" t="s">
        <v>125</v>
      </c>
      <c r="C24" s="17">
        <v>10</v>
      </c>
      <c r="D24" s="21">
        <f aca="true" t="shared" si="0" ref="D24:D31">C24/$C$32</f>
        <v>0.2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>
      <c r="B25" s="23" t="s">
        <v>8</v>
      </c>
      <c r="C25" s="17">
        <v>1</v>
      </c>
      <c r="D25" s="21">
        <f t="shared" si="0"/>
        <v>0.02</v>
      </c>
      <c r="F25" s="9"/>
      <c r="H25" s="9"/>
      <c r="J25" s="32"/>
      <c r="K25" s="82"/>
      <c r="L25" s="32"/>
      <c r="M25" s="41"/>
      <c r="N25" s="42"/>
    </row>
    <row r="26" spans="2:14" s="7" customFormat="1" ht="18" customHeight="1">
      <c r="B26" s="23" t="s">
        <v>126</v>
      </c>
      <c r="C26" s="17">
        <v>10</v>
      </c>
      <c r="D26" s="21">
        <f t="shared" si="0"/>
        <v>0.2</v>
      </c>
      <c r="F26" s="9"/>
      <c r="H26" s="9"/>
      <c r="J26" s="32"/>
      <c r="K26" s="82"/>
      <c r="L26" s="32"/>
      <c r="M26" s="41"/>
      <c r="N26" s="42"/>
    </row>
    <row r="27" spans="2:14" s="7" customFormat="1" ht="18" customHeight="1">
      <c r="B27" s="23" t="s">
        <v>127</v>
      </c>
      <c r="C27" s="17">
        <v>4</v>
      </c>
      <c r="D27" s="21">
        <f t="shared" si="0"/>
        <v>0.08</v>
      </c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23" t="s">
        <v>128</v>
      </c>
      <c r="C28" s="17">
        <v>3</v>
      </c>
      <c r="D28" s="21">
        <f t="shared" si="0"/>
        <v>0.06</v>
      </c>
      <c r="F28" s="9"/>
      <c r="H28" s="9"/>
      <c r="J28" s="32"/>
      <c r="K28" s="82"/>
      <c r="L28" s="32"/>
      <c r="M28" s="41"/>
      <c r="N28" s="42"/>
    </row>
    <row r="29" spans="2:14" s="7" customFormat="1" ht="18" customHeight="1">
      <c r="B29" s="23" t="s">
        <v>9</v>
      </c>
      <c r="C29" s="17">
        <v>3</v>
      </c>
      <c r="D29" s="21">
        <f t="shared" si="0"/>
        <v>0.06</v>
      </c>
      <c r="F29" s="9"/>
      <c r="H29" s="9"/>
      <c r="J29" s="32"/>
      <c r="K29" s="82"/>
      <c r="L29" s="32"/>
      <c r="M29" s="41"/>
      <c r="N29" s="42"/>
    </row>
    <row r="30" spans="2:14" s="7" customFormat="1" ht="18" customHeight="1">
      <c r="B30" s="23" t="s">
        <v>129</v>
      </c>
      <c r="C30" s="17">
        <v>14</v>
      </c>
      <c r="D30" s="21">
        <f t="shared" si="0"/>
        <v>0.28</v>
      </c>
      <c r="F30" s="9"/>
      <c r="H30" s="9"/>
      <c r="J30" s="32"/>
      <c r="K30" s="82"/>
      <c r="L30" s="32"/>
      <c r="M30" s="41"/>
      <c r="N30" s="42"/>
    </row>
    <row r="31" spans="2:14" s="7" customFormat="1" ht="18" customHeight="1" thickBot="1">
      <c r="B31" s="61" t="s">
        <v>68</v>
      </c>
      <c r="C31" s="10">
        <v>1</v>
      </c>
      <c r="D31" s="22">
        <f t="shared" si="0"/>
        <v>0.02</v>
      </c>
      <c r="F31" s="9"/>
      <c r="H31" s="9"/>
      <c r="J31" s="32"/>
      <c r="K31" s="82"/>
      <c r="L31" s="32"/>
      <c r="M31" s="41"/>
      <c r="N31" s="42"/>
    </row>
    <row r="32" spans="2:14" s="51" customFormat="1" ht="18" customHeight="1" thickBot="1" thickTop="1">
      <c r="B32" s="48" t="s">
        <v>4</v>
      </c>
      <c r="C32" s="49">
        <f>SUM(C23:C31)</f>
        <v>50</v>
      </c>
      <c r="D32" s="50">
        <f>SUM(D23:D31)</f>
        <v>1</v>
      </c>
      <c r="F32" s="52"/>
      <c r="H32" s="52"/>
      <c r="J32" s="53"/>
      <c r="K32" s="83"/>
      <c r="L32" s="53"/>
      <c r="M32" s="44"/>
      <c r="N32" s="54"/>
    </row>
    <row r="33" spans="2:14" s="7" customFormat="1" ht="18" customHeight="1">
      <c r="B33" s="24" t="s">
        <v>45</v>
      </c>
      <c r="C33" s="25">
        <v>40</v>
      </c>
      <c r="D33" s="26">
        <f>C33/C36</f>
        <v>0.8</v>
      </c>
      <c r="F33" s="9"/>
      <c r="H33" s="9"/>
      <c r="J33" s="32"/>
      <c r="K33" s="82"/>
      <c r="L33" s="32"/>
      <c r="M33" s="41"/>
      <c r="N33" s="42"/>
    </row>
    <row r="34" spans="2:14" s="7" customFormat="1" ht="18" customHeight="1">
      <c r="B34" s="20" t="s">
        <v>46</v>
      </c>
      <c r="C34" s="17">
        <v>5</v>
      </c>
      <c r="D34" s="21">
        <f>C34/C36</f>
        <v>0.1</v>
      </c>
      <c r="F34" s="9"/>
      <c r="H34" s="9"/>
      <c r="J34" s="32"/>
      <c r="K34" s="82"/>
      <c r="L34" s="32"/>
      <c r="M34" s="41"/>
      <c r="N34" s="42"/>
    </row>
    <row r="35" spans="2:14" s="7" customFormat="1" ht="18" customHeight="1" thickBot="1">
      <c r="B35" s="60" t="s">
        <v>68</v>
      </c>
      <c r="C35" s="10">
        <v>5</v>
      </c>
      <c r="D35" s="22">
        <f>C35/C36</f>
        <v>0.1</v>
      </c>
      <c r="F35" s="9"/>
      <c r="H35" s="9"/>
      <c r="J35" s="32"/>
      <c r="K35" s="82"/>
      <c r="L35" s="32"/>
      <c r="M35" s="41"/>
      <c r="N35" s="42"/>
    </row>
    <row r="36" spans="2:14" s="51" customFormat="1" ht="18" customHeight="1" thickBot="1" thickTop="1">
      <c r="B36" s="48" t="s">
        <v>4</v>
      </c>
      <c r="C36" s="49">
        <f>SUM(C33:C35)</f>
        <v>50</v>
      </c>
      <c r="D36" s="50">
        <f>SUM(D33:D35)</f>
        <v>1</v>
      </c>
      <c r="F36" s="52"/>
      <c r="H36" s="52"/>
      <c r="J36" s="53"/>
      <c r="K36" s="83"/>
      <c r="L36" s="53"/>
      <c r="M36" s="44"/>
      <c r="N36" s="54"/>
    </row>
    <row r="37" spans="2:14" s="7" customFormat="1" ht="15" customHeight="1" thickBo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8" customHeight="1">
      <c r="B38" s="163" t="s">
        <v>69</v>
      </c>
      <c r="C38" s="164"/>
      <c r="D38" s="165"/>
      <c r="F38" s="9"/>
      <c r="H38" s="9"/>
      <c r="J38" s="32"/>
      <c r="K38" s="82"/>
      <c r="L38" s="32"/>
      <c r="M38" s="41"/>
      <c r="N38" s="42"/>
    </row>
    <row r="39" spans="2:14" s="7" customFormat="1" ht="18" customHeight="1" thickBot="1">
      <c r="B39" s="140" t="s">
        <v>70</v>
      </c>
      <c r="C39" s="141"/>
      <c r="D39" s="142"/>
      <c r="F39" s="9"/>
      <c r="H39" s="9"/>
      <c r="J39" s="32"/>
      <c r="K39" s="82"/>
      <c r="L39" s="32"/>
      <c r="M39" s="41"/>
      <c r="N39" s="42"/>
    </row>
    <row r="40" spans="2:14" s="7" customFormat="1" ht="18" customHeight="1">
      <c r="B40" s="20" t="s">
        <v>41</v>
      </c>
      <c r="C40" s="17">
        <v>12</v>
      </c>
      <c r="D40" s="21">
        <f aca="true" t="shared" si="1" ref="D40:D45">C40/$C$46</f>
        <v>0.2033898305084746</v>
      </c>
      <c r="F40" s="9"/>
      <c r="H40" s="9"/>
      <c r="J40" s="32"/>
      <c r="K40" s="82"/>
      <c r="L40" s="32"/>
      <c r="M40" s="41"/>
      <c r="N40" s="42"/>
    </row>
    <row r="41" spans="2:14" s="7" customFormat="1" ht="18" customHeight="1">
      <c r="B41" s="20" t="s">
        <v>109</v>
      </c>
      <c r="C41" s="17">
        <v>12</v>
      </c>
      <c r="D41" s="21">
        <f t="shared" si="1"/>
        <v>0.2033898305084746</v>
      </c>
      <c r="F41" s="9"/>
      <c r="H41" s="9"/>
      <c r="J41" s="32"/>
      <c r="K41" s="82"/>
      <c r="L41" s="32"/>
      <c r="M41" s="41"/>
      <c r="N41" s="42"/>
    </row>
    <row r="42" spans="2:14" s="7" customFormat="1" ht="18" customHeight="1">
      <c r="B42" s="20" t="s">
        <v>42</v>
      </c>
      <c r="C42" s="17">
        <v>1</v>
      </c>
      <c r="D42" s="21">
        <f t="shared" si="1"/>
        <v>0.01694915254237288</v>
      </c>
      <c r="F42" s="9"/>
      <c r="H42" s="9"/>
      <c r="J42" s="32"/>
      <c r="K42" s="82"/>
      <c r="L42" s="32"/>
      <c r="M42" s="41"/>
      <c r="N42" s="42"/>
    </row>
    <row r="43" spans="2:14" s="7" customFormat="1" ht="18" customHeight="1">
      <c r="B43" s="20" t="s">
        <v>43</v>
      </c>
      <c r="C43" s="17">
        <v>2</v>
      </c>
      <c r="D43" s="21">
        <f t="shared" si="1"/>
        <v>0.03389830508474576</v>
      </c>
      <c r="F43" s="9"/>
      <c r="H43" s="9"/>
      <c r="J43" s="32"/>
      <c r="K43" s="82"/>
      <c r="L43" s="32"/>
      <c r="M43" s="41"/>
      <c r="N43" s="42"/>
    </row>
    <row r="44" spans="2:14" s="7" customFormat="1" ht="18" customHeight="1">
      <c r="B44" s="20" t="s">
        <v>44</v>
      </c>
      <c r="C44" s="17">
        <v>3</v>
      </c>
      <c r="D44" s="21">
        <f t="shared" si="1"/>
        <v>0.05084745762711865</v>
      </c>
      <c r="F44" s="9"/>
      <c r="H44" s="9"/>
      <c r="J44" s="32"/>
      <c r="K44" s="82"/>
      <c r="L44" s="32"/>
      <c r="M44" s="41"/>
      <c r="N44" s="42"/>
    </row>
    <row r="45" spans="2:14" s="7" customFormat="1" ht="18" customHeight="1" thickBot="1">
      <c r="B45" s="60" t="s">
        <v>35</v>
      </c>
      <c r="C45" s="10">
        <v>29</v>
      </c>
      <c r="D45" s="22">
        <f t="shared" si="1"/>
        <v>0.4915254237288136</v>
      </c>
      <c r="F45" s="9"/>
      <c r="H45" s="9"/>
      <c r="J45" s="32"/>
      <c r="K45" s="82"/>
      <c r="L45" s="32"/>
      <c r="M45" s="41"/>
      <c r="N45" s="42"/>
    </row>
    <row r="46" spans="2:14" s="51" customFormat="1" ht="18" customHeight="1" thickBot="1" thickTop="1">
      <c r="B46" s="48" t="s">
        <v>4</v>
      </c>
      <c r="C46" s="49">
        <f>SUM(C40:C45)</f>
        <v>59</v>
      </c>
      <c r="D46" s="50">
        <f>SUM(D40:D45)</f>
        <v>1</v>
      </c>
      <c r="F46" s="52"/>
      <c r="H46" s="52"/>
      <c r="J46" s="53"/>
      <c r="K46" s="83"/>
      <c r="L46" s="53"/>
      <c r="M46" s="44"/>
      <c r="N46" s="54"/>
    </row>
    <row r="47" spans="2:14" s="7" customFormat="1" ht="15" customHeight="1" thickBot="1">
      <c r="B47" s="8"/>
      <c r="D47" s="9"/>
      <c r="F47" s="9"/>
      <c r="H47" s="9"/>
      <c r="J47" s="32"/>
      <c r="K47" s="82"/>
      <c r="L47" s="32"/>
      <c r="M47" s="41"/>
      <c r="N47" s="42"/>
    </row>
    <row r="48" spans="2:14" s="7" customFormat="1" ht="18" customHeight="1">
      <c r="B48" s="148" t="s">
        <v>86</v>
      </c>
      <c r="C48" s="149"/>
      <c r="D48" s="150"/>
      <c r="F48" s="9"/>
      <c r="H48" s="9"/>
      <c r="J48" s="32"/>
      <c r="K48" s="82"/>
      <c r="L48" s="32"/>
      <c r="M48" s="41"/>
      <c r="N48" s="42"/>
    </row>
    <row r="49" spans="2:14" s="7" customFormat="1" ht="18" customHeight="1" thickBot="1">
      <c r="B49" s="143" t="s">
        <v>37</v>
      </c>
      <c r="C49" s="144"/>
      <c r="D49" s="145"/>
      <c r="F49" s="9"/>
      <c r="H49" s="9"/>
      <c r="J49" s="32"/>
      <c r="K49" s="82"/>
      <c r="L49" s="32"/>
      <c r="M49" s="41"/>
      <c r="N49" s="42"/>
    </row>
    <row r="50" spans="2:14" s="7" customFormat="1" ht="18" customHeight="1">
      <c r="B50" s="20" t="s">
        <v>11</v>
      </c>
      <c r="C50" s="17">
        <v>11</v>
      </c>
      <c r="D50" s="21">
        <f>C50/C53</f>
        <v>0.22</v>
      </c>
      <c r="F50" s="9"/>
      <c r="H50" s="9"/>
      <c r="J50" s="32"/>
      <c r="K50" s="82"/>
      <c r="L50" s="32"/>
      <c r="M50" s="41"/>
      <c r="N50" s="42"/>
    </row>
    <row r="51" spans="2:14" s="7" customFormat="1" ht="18" customHeight="1">
      <c r="B51" s="20" t="s">
        <v>12</v>
      </c>
      <c r="C51" s="17">
        <v>39</v>
      </c>
      <c r="D51" s="21">
        <f>C51/C53</f>
        <v>0.78</v>
      </c>
      <c r="F51" s="9"/>
      <c r="H51" s="9"/>
      <c r="J51" s="32"/>
      <c r="K51" s="82"/>
      <c r="L51" s="32"/>
      <c r="M51" s="41"/>
      <c r="N51" s="42"/>
    </row>
    <row r="52" spans="2:14" s="7" customFormat="1" ht="18" customHeight="1" thickBot="1">
      <c r="B52" s="60" t="s">
        <v>68</v>
      </c>
      <c r="C52" s="10">
        <v>0</v>
      </c>
      <c r="D52" s="22">
        <f>C52/C53</f>
        <v>0</v>
      </c>
      <c r="F52" s="9"/>
      <c r="H52" s="9"/>
      <c r="J52" s="32"/>
      <c r="K52" s="82"/>
      <c r="L52" s="32"/>
      <c r="M52" s="41"/>
      <c r="N52" s="42"/>
    </row>
    <row r="53" spans="2:14" s="51" customFormat="1" ht="18" customHeight="1" thickBot="1" thickTop="1">
      <c r="B53" s="48" t="s">
        <v>4</v>
      </c>
      <c r="C53" s="49">
        <f>SUM(C50:C52)</f>
        <v>50</v>
      </c>
      <c r="D53" s="50">
        <f>SUM(D50:D52)</f>
        <v>1</v>
      </c>
      <c r="F53" s="52"/>
      <c r="H53" s="52"/>
      <c r="J53" s="53"/>
      <c r="K53" s="83"/>
      <c r="L53" s="53"/>
      <c r="M53" s="44"/>
      <c r="N53" s="54"/>
    </row>
    <row r="54" spans="2:14" s="7" customFormat="1" ht="15" customHeight="1" thickBot="1">
      <c r="B54" s="8"/>
      <c r="D54" s="9"/>
      <c r="F54" s="9"/>
      <c r="H54" s="9"/>
      <c r="J54" s="32"/>
      <c r="K54" s="82"/>
      <c r="L54" s="32"/>
      <c r="M54" s="41"/>
      <c r="N54" s="42"/>
    </row>
    <row r="55" spans="2:14" s="7" customFormat="1" ht="15" customHeight="1">
      <c r="B55" s="148" t="s">
        <v>72</v>
      </c>
      <c r="C55" s="149"/>
      <c r="D55" s="150"/>
      <c r="F55" s="9"/>
      <c r="H55" s="9"/>
      <c r="J55" s="32"/>
      <c r="K55" s="82"/>
      <c r="L55" s="32"/>
      <c r="M55" s="41"/>
      <c r="N55" s="42"/>
    </row>
    <row r="56" spans="2:14" s="7" customFormat="1" ht="15" customHeight="1" thickBot="1">
      <c r="B56" s="143" t="s">
        <v>73</v>
      </c>
      <c r="C56" s="144"/>
      <c r="D56" s="145"/>
      <c r="F56" s="9"/>
      <c r="H56" s="9"/>
      <c r="J56" s="32"/>
      <c r="K56" s="82"/>
      <c r="L56" s="32"/>
      <c r="M56" s="41"/>
      <c r="N56" s="42"/>
    </row>
    <row r="57" spans="2:14" s="7" customFormat="1" ht="18" customHeight="1">
      <c r="B57" s="24" t="s">
        <v>14</v>
      </c>
      <c r="C57" s="25">
        <v>0</v>
      </c>
      <c r="D57" s="26">
        <f>C57/C62</f>
        <v>0</v>
      </c>
      <c r="F57" s="9"/>
      <c r="H57" s="9"/>
      <c r="J57" s="32"/>
      <c r="K57" s="82"/>
      <c r="L57" s="32"/>
      <c r="M57" s="41"/>
      <c r="N57" s="42"/>
    </row>
    <row r="58" spans="2:14" s="7" customFormat="1" ht="18" customHeight="1">
      <c r="B58" s="20" t="s">
        <v>15</v>
      </c>
      <c r="C58" s="17">
        <v>5</v>
      </c>
      <c r="D58" s="21">
        <f>C58/C62</f>
        <v>0.3333333333333333</v>
      </c>
      <c r="F58" s="9"/>
      <c r="H58" s="9"/>
      <c r="J58" s="32"/>
      <c r="K58" s="82"/>
      <c r="L58" s="32"/>
      <c r="M58" s="41"/>
      <c r="N58" s="42"/>
    </row>
    <row r="59" spans="2:14" s="7" customFormat="1" ht="18" customHeight="1">
      <c r="B59" s="20" t="s">
        <v>74</v>
      </c>
      <c r="C59" s="17">
        <v>3</v>
      </c>
      <c r="D59" s="21">
        <f>C59/C62</f>
        <v>0.2</v>
      </c>
      <c r="F59" s="9"/>
      <c r="H59" s="9"/>
      <c r="J59" s="32"/>
      <c r="K59" s="82"/>
      <c r="L59" s="32"/>
      <c r="M59" s="41"/>
      <c r="N59" s="42"/>
    </row>
    <row r="60" spans="2:14" s="7" customFormat="1" ht="18" customHeight="1">
      <c r="B60" s="20" t="s">
        <v>17</v>
      </c>
      <c r="C60" s="17">
        <v>7</v>
      </c>
      <c r="D60" s="21">
        <f>C60/C62</f>
        <v>0.4666666666666667</v>
      </c>
      <c r="F60" s="9"/>
      <c r="H60" s="9"/>
      <c r="J60" s="32"/>
      <c r="K60" s="82"/>
      <c r="L60" s="32"/>
      <c r="M60" s="41"/>
      <c r="N60" s="42"/>
    </row>
    <row r="61" spans="2:14" s="7" customFormat="1" ht="18" customHeight="1" thickBot="1">
      <c r="B61" s="60" t="s">
        <v>68</v>
      </c>
      <c r="C61" s="10">
        <v>0</v>
      </c>
      <c r="D61" s="22">
        <f>C61/C62</f>
        <v>0</v>
      </c>
      <c r="F61" s="9"/>
      <c r="H61" s="9"/>
      <c r="J61" s="32"/>
      <c r="K61" s="82"/>
      <c r="L61" s="32"/>
      <c r="M61" s="41"/>
      <c r="N61" s="42"/>
    </row>
    <row r="62" spans="2:14" s="7" customFormat="1" ht="18" customHeight="1" thickBot="1" thickTop="1">
      <c r="B62" s="48" t="s">
        <v>4</v>
      </c>
      <c r="C62" s="49">
        <f>SUM(C57:C61)</f>
        <v>15</v>
      </c>
      <c r="D62" s="50">
        <f>SUM(D57:D61)</f>
        <v>1</v>
      </c>
      <c r="E62" s="152" t="s">
        <v>111</v>
      </c>
      <c r="F62" s="153"/>
      <c r="G62" s="153"/>
      <c r="H62" s="153"/>
      <c r="I62" s="153"/>
      <c r="J62" s="153"/>
      <c r="K62" s="153"/>
      <c r="L62" s="153"/>
      <c r="M62" s="153"/>
      <c r="N62" s="153"/>
    </row>
    <row r="63" spans="2:14" s="7" customFormat="1" ht="15" customHeight="1" thickBot="1">
      <c r="B63" s="8"/>
      <c r="D63" s="9"/>
      <c r="F63" s="9"/>
      <c r="H63" s="9"/>
      <c r="J63" s="32"/>
      <c r="K63" s="82"/>
      <c r="L63" s="32"/>
      <c r="M63" s="95"/>
      <c r="N63" s="42"/>
    </row>
    <row r="64" spans="2:14" s="7" customFormat="1" ht="18" customHeight="1">
      <c r="B64" s="148" t="s">
        <v>75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51"/>
    </row>
    <row r="65" spans="2:14" s="7" customFormat="1" ht="18" customHeight="1" thickBot="1">
      <c r="B65" s="143" t="s">
        <v>76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5"/>
    </row>
    <row r="66" spans="2:20" s="7" customFormat="1" ht="18" customHeight="1" thickBot="1">
      <c r="B66" s="96"/>
      <c r="C66" s="146" t="s">
        <v>14</v>
      </c>
      <c r="D66" s="147"/>
      <c r="E66" s="146" t="s">
        <v>15</v>
      </c>
      <c r="F66" s="147"/>
      <c r="G66" s="146" t="s">
        <v>16</v>
      </c>
      <c r="H66" s="147"/>
      <c r="I66" s="146" t="s">
        <v>17</v>
      </c>
      <c r="J66" s="147"/>
      <c r="K66" s="146" t="s">
        <v>68</v>
      </c>
      <c r="L66" s="166"/>
      <c r="M66" s="154" t="s">
        <v>4</v>
      </c>
      <c r="N66" s="155"/>
      <c r="P66" s="12"/>
      <c r="Q66" s="12" t="s">
        <v>14</v>
      </c>
      <c r="R66" s="12" t="s">
        <v>15</v>
      </c>
      <c r="S66" s="12" t="s">
        <v>16</v>
      </c>
      <c r="T66" s="12" t="s">
        <v>17</v>
      </c>
    </row>
    <row r="67" spans="2:20" s="7" customFormat="1" ht="18" customHeight="1" thickTop="1">
      <c r="B67" s="75" t="s">
        <v>29</v>
      </c>
      <c r="C67" s="58">
        <v>0</v>
      </c>
      <c r="D67" s="59">
        <f aca="true" t="shared" si="2" ref="D67:D81">C67/M67</f>
        <v>0</v>
      </c>
      <c r="E67" s="58">
        <v>6</v>
      </c>
      <c r="F67" s="59">
        <f aca="true" t="shared" si="3" ref="F67:F73">E67/M67</f>
        <v>0.12</v>
      </c>
      <c r="G67" s="58">
        <v>9</v>
      </c>
      <c r="H67" s="59">
        <f aca="true" t="shared" si="4" ref="H67:H73">G67/M67</f>
        <v>0.18</v>
      </c>
      <c r="I67" s="58">
        <v>35</v>
      </c>
      <c r="J67" s="59">
        <f aca="true" t="shared" si="5" ref="J67:J73">I67/M67</f>
        <v>0.7</v>
      </c>
      <c r="K67" s="84">
        <v>0</v>
      </c>
      <c r="L67" s="15">
        <f>K67/M67</f>
        <v>0</v>
      </c>
      <c r="M67" s="97">
        <f>I67+G67+E67+C67+K67</f>
        <v>50</v>
      </c>
      <c r="N67" s="94">
        <f>D67+F67+H67+J67+L67</f>
        <v>1</v>
      </c>
      <c r="O67" s="11"/>
      <c r="P67" s="13" t="s">
        <v>19</v>
      </c>
      <c r="Q67" s="14">
        <f aca="true" t="shared" si="6" ref="Q67:Q79">C67</f>
        <v>0</v>
      </c>
      <c r="R67" s="14">
        <f aca="true" t="shared" si="7" ref="R67:R79">E67</f>
        <v>6</v>
      </c>
      <c r="S67" s="14">
        <f aca="true" t="shared" si="8" ref="S67:S79">G67</f>
        <v>9</v>
      </c>
      <c r="T67" s="12">
        <f aca="true" t="shared" si="9" ref="T67:T79">I67</f>
        <v>35</v>
      </c>
    </row>
    <row r="68" spans="2:20" s="7" customFormat="1" ht="18" customHeight="1">
      <c r="B68" s="75" t="s">
        <v>18</v>
      </c>
      <c r="C68" s="58">
        <v>0</v>
      </c>
      <c r="D68" s="59">
        <f>C68/M68</f>
        <v>0</v>
      </c>
      <c r="E68" s="58">
        <v>2</v>
      </c>
      <c r="F68" s="59">
        <f t="shared" si="3"/>
        <v>0.04</v>
      </c>
      <c r="G68" s="58">
        <v>2</v>
      </c>
      <c r="H68" s="59">
        <f t="shared" si="4"/>
        <v>0.04</v>
      </c>
      <c r="I68" s="58">
        <v>46</v>
      </c>
      <c r="J68" s="59">
        <f t="shared" si="5"/>
        <v>0.92</v>
      </c>
      <c r="K68" s="84">
        <v>0</v>
      </c>
      <c r="L68" s="15">
        <f aca="true" t="shared" si="10" ref="L68:L73">K68/M68</f>
        <v>0</v>
      </c>
      <c r="M68" s="98">
        <f aca="true" t="shared" si="11" ref="M68:M81">I68+G68+E68+C68+K68</f>
        <v>50</v>
      </c>
      <c r="N68" s="46">
        <f aca="true" t="shared" si="12" ref="N68:N81">D68+F68+H68+J68+L68</f>
        <v>1</v>
      </c>
      <c r="O68" s="11"/>
      <c r="P68" s="13" t="s">
        <v>21</v>
      </c>
      <c r="Q68" s="14">
        <f t="shared" si="6"/>
        <v>0</v>
      </c>
      <c r="R68" s="14">
        <f t="shared" si="7"/>
        <v>2</v>
      </c>
      <c r="S68" s="14">
        <f t="shared" si="8"/>
        <v>2</v>
      </c>
      <c r="T68" s="12">
        <f t="shared" si="9"/>
        <v>46</v>
      </c>
    </row>
    <row r="69" spans="2:20" s="7" customFormat="1" ht="18" customHeight="1">
      <c r="B69" s="75" t="s">
        <v>20</v>
      </c>
      <c r="C69" s="58">
        <v>0</v>
      </c>
      <c r="D69" s="59">
        <f t="shared" si="2"/>
        <v>0</v>
      </c>
      <c r="E69" s="58">
        <v>1</v>
      </c>
      <c r="F69" s="59">
        <f t="shared" si="3"/>
        <v>0.02</v>
      </c>
      <c r="G69" s="58">
        <v>1</v>
      </c>
      <c r="H69" s="59">
        <f t="shared" si="4"/>
        <v>0.02</v>
      </c>
      <c r="I69" s="58">
        <v>48</v>
      </c>
      <c r="J69" s="59">
        <f t="shared" si="5"/>
        <v>0.96</v>
      </c>
      <c r="K69" s="84">
        <v>0</v>
      </c>
      <c r="L69" s="15">
        <f t="shared" si="10"/>
        <v>0</v>
      </c>
      <c r="M69" s="98">
        <f t="shared" si="11"/>
        <v>50</v>
      </c>
      <c r="N69" s="46">
        <f t="shared" si="12"/>
        <v>1</v>
      </c>
      <c r="O69" s="11"/>
      <c r="P69" s="13" t="s">
        <v>23</v>
      </c>
      <c r="Q69" s="14">
        <f t="shared" si="6"/>
        <v>0</v>
      </c>
      <c r="R69" s="14">
        <f t="shared" si="7"/>
        <v>1</v>
      </c>
      <c r="S69" s="14">
        <f t="shared" si="8"/>
        <v>1</v>
      </c>
      <c r="T69" s="12">
        <f t="shared" si="9"/>
        <v>48</v>
      </c>
    </row>
    <row r="70" spans="2:20" s="7" customFormat="1" ht="18" customHeight="1">
      <c r="B70" s="75" t="s">
        <v>77</v>
      </c>
      <c r="C70" s="58">
        <v>0</v>
      </c>
      <c r="D70" s="59">
        <f t="shared" si="2"/>
        <v>0</v>
      </c>
      <c r="E70" s="58">
        <v>1</v>
      </c>
      <c r="F70" s="59">
        <f t="shared" si="3"/>
        <v>0.02</v>
      </c>
      <c r="G70" s="58">
        <v>2</v>
      </c>
      <c r="H70" s="59">
        <f t="shared" si="4"/>
        <v>0.04</v>
      </c>
      <c r="I70" s="58">
        <v>47</v>
      </c>
      <c r="J70" s="59">
        <f t="shared" si="5"/>
        <v>0.94</v>
      </c>
      <c r="K70" s="84">
        <v>0</v>
      </c>
      <c r="L70" s="15">
        <f t="shared" si="10"/>
        <v>0</v>
      </c>
      <c r="M70" s="98">
        <f>I70+G70+E70+C70+K70</f>
        <v>50</v>
      </c>
      <c r="N70" s="46">
        <f>D70+F70+H70+J70+L70</f>
        <v>1</v>
      </c>
      <c r="O70" s="11"/>
      <c r="P70" s="13" t="s">
        <v>24</v>
      </c>
      <c r="Q70" s="14">
        <f t="shared" si="6"/>
        <v>0</v>
      </c>
      <c r="R70" s="14">
        <f t="shared" si="7"/>
        <v>1</v>
      </c>
      <c r="S70" s="14">
        <f t="shared" si="8"/>
        <v>2</v>
      </c>
      <c r="T70" s="12">
        <f t="shared" si="9"/>
        <v>47</v>
      </c>
    </row>
    <row r="71" spans="2:20" s="7" customFormat="1" ht="18" customHeight="1">
      <c r="B71" s="75" t="s">
        <v>78</v>
      </c>
      <c r="C71" s="58">
        <v>0</v>
      </c>
      <c r="D71" s="59">
        <f t="shared" si="2"/>
        <v>0</v>
      </c>
      <c r="E71" s="58">
        <v>1</v>
      </c>
      <c r="F71" s="59">
        <f t="shared" si="3"/>
        <v>0.02</v>
      </c>
      <c r="G71" s="58">
        <v>5</v>
      </c>
      <c r="H71" s="59">
        <f t="shared" si="4"/>
        <v>0.1</v>
      </c>
      <c r="I71" s="58">
        <v>44</v>
      </c>
      <c r="J71" s="59">
        <f t="shared" si="5"/>
        <v>0.88</v>
      </c>
      <c r="K71" s="84">
        <v>0</v>
      </c>
      <c r="L71" s="15">
        <f t="shared" si="10"/>
        <v>0</v>
      </c>
      <c r="M71" s="98">
        <f t="shared" si="11"/>
        <v>50</v>
      </c>
      <c r="N71" s="46">
        <f t="shared" si="12"/>
        <v>1</v>
      </c>
      <c r="O71" s="11"/>
      <c r="P71" s="13" t="s">
        <v>25</v>
      </c>
      <c r="Q71" s="14">
        <f t="shared" si="6"/>
        <v>0</v>
      </c>
      <c r="R71" s="14">
        <f t="shared" si="7"/>
        <v>1</v>
      </c>
      <c r="S71" s="14">
        <f t="shared" si="8"/>
        <v>5</v>
      </c>
      <c r="T71" s="12">
        <f t="shared" si="9"/>
        <v>44</v>
      </c>
    </row>
    <row r="72" spans="2:20" s="7" customFormat="1" ht="18" customHeight="1">
      <c r="B72" s="75" t="s">
        <v>79</v>
      </c>
      <c r="C72" s="58">
        <v>0</v>
      </c>
      <c r="D72" s="59">
        <f t="shared" si="2"/>
        <v>0</v>
      </c>
      <c r="E72" s="58">
        <v>3</v>
      </c>
      <c r="F72" s="59">
        <f t="shared" si="3"/>
        <v>0.06</v>
      </c>
      <c r="G72" s="58">
        <v>3</v>
      </c>
      <c r="H72" s="59">
        <f t="shared" si="4"/>
        <v>0.06</v>
      </c>
      <c r="I72" s="58">
        <v>44</v>
      </c>
      <c r="J72" s="59">
        <f t="shared" si="5"/>
        <v>0.88</v>
      </c>
      <c r="K72" s="84">
        <v>0</v>
      </c>
      <c r="L72" s="15">
        <f t="shared" si="10"/>
        <v>0</v>
      </c>
      <c r="M72" s="98">
        <f t="shared" si="11"/>
        <v>50</v>
      </c>
      <c r="N72" s="46">
        <f t="shared" si="12"/>
        <v>1</v>
      </c>
      <c r="O72" s="11"/>
      <c r="P72" s="13" t="s">
        <v>26</v>
      </c>
      <c r="Q72" s="13">
        <f t="shared" si="6"/>
        <v>0</v>
      </c>
      <c r="R72" s="13">
        <f t="shared" si="7"/>
        <v>3</v>
      </c>
      <c r="S72" s="13">
        <f t="shared" si="8"/>
        <v>3</v>
      </c>
      <c r="T72" s="12">
        <f t="shared" si="9"/>
        <v>44</v>
      </c>
    </row>
    <row r="73" spans="2:20" s="7" customFormat="1" ht="18" customHeight="1" thickBot="1">
      <c r="B73" s="76" t="s">
        <v>84</v>
      </c>
      <c r="C73" s="62">
        <v>1</v>
      </c>
      <c r="D73" s="63">
        <f t="shared" si="2"/>
        <v>0.02</v>
      </c>
      <c r="E73" s="62">
        <v>2</v>
      </c>
      <c r="F73" s="63">
        <f t="shared" si="3"/>
        <v>0.04</v>
      </c>
      <c r="G73" s="62">
        <v>2</v>
      </c>
      <c r="H73" s="63">
        <f t="shared" si="4"/>
        <v>0.04</v>
      </c>
      <c r="I73" s="62">
        <v>44</v>
      </c>
      <c r="J73" s="63">
        <f t="shared" si="5"/>
        <v>0.88</v>
      </c>
      <c r="K73" s="85">
        <v>1</v>
      </c>
      <c r="L73" s="64">
        <f t="shared" si="10"/>
        <v>0.02</v>
      </c>
      <c r="M73" s="99">
        <f t="shared" si="11"/>
        <v>50</v>
      </c>
      <c r="N73" s="65">
        <f>D73+F73+H73+J73+L73</f>
        <v>1</v>
      </c>
      <c r="O73" s="11"/>
      <c r="P73" s="13" t="s">
        <v>28</v>
      </c>
      <c r="Q73" s="13">
        <f t="shared" si="6"/>
        <v>1</v>
      </c>
      <c r="R73" s="13">
        <f t="shared" si="7"/>
        <v>2</v>
      </c>
      <c r="S73" s="13">
        <f t="shared" si="8"/>
        <v>2</v>
      </c>
      <c r="T73" s="12">
        <f t="shared" si="9"/>
        <v>44</v>
      </c>
    </row>
    <row r="74" spans="2:20" s="51" customFormat="1" ht="18" customHeight="1" thickBot="1" thickTop="1">
      <c r="B74" s="66" t="s">
        <v>4</v>
      </c>
      <c r="C74" s="67">
        <f>SUM(C67:C73)</f>
        <v>1</v>
      </c>
      <c r="D74" s="68">
        <f>C74/M74</f>
        <v>0.002857142857142857</v>
      </c>
      <c r="E74" s="67">
        <f>SUM(E67:E73)</f>
        <v>16</v>
      </c>
      <c r="F74" s="68">
        <f>E74/M74</f>
        <v>0.045714285714285714</v>
      </c>
      <c r="G74" s="67">
        <f>SUM(G67:G73)</f>
        <v>24</v>
      </c>
      <c r="H74" s="68">
        <f>G74/M74</f>
        <v>0.06857142857142857</v>
      </c>
      <c r="I74" s="67">
        <f>SUM(I67:I73)</f>
        <v>308</v>
      </c>
      <c r="J74" s="68">
        <f>I74/M74</f>
        <v>0.88</v>
      </c>
      <c r="K74" s="67">
        <f>SUM(K67:K73)</f>
        <v>1</v>
      </c>
      <c r="L74" s="68">
        <f>K74/M74</f>
        <v>0.002857142857142857</v>
      </c>
      <c r="M74" s="100">
        <f>SUM(M67:M73)</f>
        <v>350</v>
      </c>
      <c r="N74" s="47">
        <f>D74+F74+H74+J74+L74</f>
        <v>1</v>
      </c>
      <c r="O74" s="69"/>
      <c r="P74" s="70"/>
      <c r="Q74" s="70"/>
      <c r="R74" s="70"/>
      <c r="S74" s="70"/>
      <c r="T74" s="71"/>
    </row>
    <row r="75" spans="2:20" s="17" customFormat="1" ht="18" customHeight="1" thickBot="1">
      <c r="B75" s="101"/>
      <c r="C75" s="16"/>
      <c r="D75" s="15"/>
      <c r="E75" s="16"/>
      <c r="F75" s="15"/>
      <c r="G75" s="16"/>
      <c r="H75" s="15"/>
      <c r="I75" s="16"/>
      <c r="J75" s="15"/>
      <c r="K75" s="84"/>
      <c r="L75" s="15"/>
      <c r="M75" s="102"/>
      <c r="N75" s="103"/>
      <c r="O75" s="101"/>
      <c r="P75" s="104"/>
      <c r="Q75" s="104"/>
      <c r="R75" s="104"/>
      <c r="S75" s="104"/>
      <c r="T75" s="105"/>
    </row>
    <row r="76" spans="2:20" s="7" customFormat="1" ht="18" customHeight="1">
      <c r="B76" s="148" t="s">
        <v>80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51"/>
      <c r="O76" s="11"/>
      <c r="P76" s="13"/>
      <c r="Q76" s="13"/>
      <c r="R76" s="13"/>
      <c r="S76" s="13"/>
      <c r="T76" s="12"/>
    </row>
    <row r="77" spans="2:20" s="7" customFormat="1" ht="18" customHeight="1" thickBot="1">
      <c r="B77" s="143" t="s">
        <v>81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5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96"/>
      <c r="C78" s="146" t="s">
        <v>14</v>
      </c>
      <c r="D78" s="147"/>
      <c r="E78" s="146" t="s">
        <v>15</v>
      </c>
      <c r="F78" s="147"/>
      <c r="G78" s="146" t="s">
        <v>16</v>
      </c>
      <c r="H78" s="147"/>
      <c r="I78" s="146" t="s">
        <v>17</v>
      </c>
      <c r="J78" s="147"/>
      <c r="K78" s="146" t="s">
        <v>68</v>
      </c>
      <c r="L78" s="166"/>
      <c r="M78" s="154" t="s">
        <v>4</v>
      </c>
      <c r="N78" s="155"/>
      <c r="O78" s="11"/>
      <c r="P78" s="13"/>
      <c r="Q78" s="13"/>
      <c r="R78" s="13"/>
      <c r="S78" s="13"/>
      <c r="T78" s="12"/>
    </row>
    <row r="79" spans="2:20" s="7" customFormat="1" ht="18" customHeight="1" thickTop="1">
      <c r="B79" s="75" t="s">
        <v>82</v>
      </c>
      <c r="C79" s="58">
        <v>0</v>
      </c>
      <c r="D79" s="59">
        <f t="shared" si="2"/>
        <v>0</v>
      </c>
      <c r="E79" s="58">
        <v>0</v>
      </c>
      <c r="F79" s="59">
        <f>E79/$M$79</f>
        <v>0</v>
      </c>
      <c r="G79" s="58">
        <v>1</v>
      </c>
      <c r="H79" s="59">
        <f>G79/$M$79</f>
        <v>0.02</v>
      </c>
      <c r="I79" s="58">
        <v>49</v>
      </c>
      <c r="J79" s="59">
        <f>I79/$M$79</f>
        <v>0.98</v>
      </c>
      <c r="K79" s="84">
        <v>0</v>
      </c>
      <c r="L79" s="15">
        <f>K79/$M$79</f>
        <v>0</v>
      </c>
      <c r="M79" s="98">
        <f t="shared" si="11"/>
        <v>50</v>
      </c>
      <c r="N79" s="46">
        <f t="shared" si="12"/>
        <v>1</v>
      </c>
      <c r="O79" s="11"/>
      <c r="P79" s="13" t="s">
        <v>30</v>
      </c>
      <c r="Q79" s="13">
        <f t="shared" si="6"/>
        <v>0</v>
      </c>
      <c r="R79" s="13">
        <f t="shared" si="7"/>
        <v>0</v>
      </c>
      <c r="S79" s="13">
        <f t="shared" si="8"/>
        <v>1</v>
      </c>
      <c r="T79" s="12">
        <f t="shared" si="9"/>
        <v>49</v>
      </c>
    </row>
    <row r="80" spans="2:20" s="7" customFormat="1" ht="18" customHeight="1">
      <c r="B80" s="23" t="s">
        <v>27</v>
      </c>
      <c r="C80" s="58">
        <v>0</v>
      </c>
      <c r="D80" s="59">
        <f>C80/M80</f>
        <v>0</v>
      </c>
      <c r="E80" s="58">
        <v>0</v>
      </c>
      <c r="F80" s="59">
        <f>E80/$M$79</f>
        <v>0</v>
      </c>
      <c r="G80" s="58">
        <v>2</v>
      </c>
      <c r="H80" s="59">
        <f>G80/$M$79</f>
        <v>0.04</v>
      </c>
      <c r="I80" s="58">
        <v>47</v>
      </c>
      <c r="J80" s="59">
        <f>I80/$M$79</f>
        <v>0.94</v>
      </c>
      <c r="K80" s="58">
        <v>1</v>
      </c>
      <c r="L80" s="15">
        <f>K80/$M$79</f>
        <v>0.02</v>
      </c>
      <c r="M80" s="98">
        <f t="shared" si="11"/>
        <v>50</v>
      </c>
      <c r="N80" s="46">
        <f t="shared" si="12"/>
        <v>1</v>
      </c>
      <c r="O80" s="11"/>
      <c r="P80" s="13"/>
      <c r="Q80" s="13"/>
      <c r="R80" s="13"/>
      <c r="S80" s="13"/>
      <c r="T80" s="12"/>
    </row>
    <row r="81" spans="2:20" s="7" customFormat="1" ht="18" customHeight="1" thickBot="1">
      <c r="B81" s="61" t="s">
        <v>83</v>
      </c>
      <c r="C81" s="62">
        <v>0</v>
      </c>
      <c r="D81" s="63">
        <f t="shared" si="2"/>
        <v>0</v>
      </c>
      <c r="E81" s="62">
        <v>0</v>
      </c>
      <c r="F81" s="63">
        <f>E81/$M$79</f>
        <v>0</v>
      </c>
      <c r="G81" s="62">
        <v>3</v>
      </c>
      <c r="H81" s="63">
        <f>G81/$M$79</f>
        <v>0.06</v>
      </c>
      <c r="I81" s="62">
        <v>45</v>
      </c>
      <c r="J81" s="63">
        <f>I81/$M$79</f>
        <v>0.9</v>
      </c>
      <c r="K81" s="62">
        <v>2</v>
      </c>
      <c r="L81" s="117">
        <f>K81/$M$79</f>
        <v>0.04</v>
      </c>
      <c r="M81" s="99">
        <f t="shared" si="11"/>
        <v>50</v>
      </c>
      <c r="N81" s="65">
        <f t="shared" si="12"/>
        <v>1</v>
      </c>
      <c r="O81" s="11"/>
      <c r="P81" s="13"/>
      <c r="Q81" s="13"/>
      <c r="R81" s="13"/>
      <c r="S81" s="13"/>
      <c r="T81" s="12"/>
    </row>
    <row r="82" spans="2:20" s="51" customFormat="1" ht="18" customHeight="1" thickBot="1" thickTop="1">
      <c r="B82" s="66" t="s">
        <v>4</v>
      </c>
      <c r="C82" s="67">
        <f>SUM(C79:C81)</f>
        <v>0</v>
      </c>
      <c r="D82" s="68">
        <f>C82/M82</f>
        <v>0</v>
      </c>
      <c r="E82" s="67">
        <f>SUM(E79:E81)</f>
        <v>0</v>
      </c>
      <c r="F82" s="68">
        <f>E82/M82</f>
        <v>0</v>
      </c>
      <c r="G82" s="67">
        <f>SUM(G79:G81)</f>
        <v>6</v>
      </c>
      <c r="H82" s="68">
        <f>G82/M82</f>
        <v>0.04</v>
      </c>
      <c r="I82" s="67">
        <f>SUM(I79:I81)</f>
        <v>141</v>
      </c>
      <c r="J82" s="68">
        <f>I82/M82</f>
        <v>0.94</v>
      </c>
      <c r="K82" s="67">
        <f>SUM(K79:K81)</f>
        <v>3</v>
      </c>
      <c r="L82" s="68">
        <f>K82/M82</f>
        <v>0.02</v>
      </c>
      <c r="M82" s="106">
        <f>I82+G82+E82+C82+K82</f>
        <v>150</v>
      </c>
      <c r="N82" s="47">
        <f>D82+F82+H82+J82+L82</f>
        <v>1</v>
      </c>
      <c r="O82" s="69"/>
      <c r="P82" s="70"/>
      <c r="Q82" s="70"/>
      <c r="R82" s="70"/>
      <c r="S82" s="70"/>
      <c r="T82" s="71"/>
    </row>
    <row r="83" spans="2:14" s="7" customFormat="1" ht="15" customHeight="1" thickBot="1">
      <c r="B83" s="8"/>
      <c r="D83" s="9"/>
      <c r="F83" s="9"/>
      <c r="H83" s="9"/>
      <c r="J83" s="32"/>
      <c r="K83" s="82"/>
      <c r="L83" s="32"/>
      <c r="M83" s="95"/>
      <c r="N83" s="42"/>
    </row>
    <row r="84" spans="2:14" s="7" customFormat="1" ht="18" customHeight="1">
      <c r="B84" s="148" t="s">
        <v>31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51"/>
    </row>
    <row r="85" spans="2:14" s="7" customFormat="1" ht="18" customHeight="1" thickBot="1">
      <c r="B85" s="143" t="s">
        <v>38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5"/>
    </row>
    <row r="86" spans="2:20" s="51" customFormat="1" ht="18" customHeight="1" thickBot="1">
      <c r="B86" s="74"/>
      <c r="C86" s="146" t="s">
        <v>14</v>
      </c>
      <c r="D86" s="167"/>
      <c r="E86" s="146" t="s">
        <v>15</v>
      </c>
      <c r="F86" s="167"/>
      <c r="G86" s="146" t="s">
        <v>16</v>
      </c>
      <c r="H86" s="167"/>
      <c r="I86" s="146" t="s">
        <v>17</v>
      </c>
      <c r="J86" s="167"/>
      <c r="K86" s="146" t="s">
        <v>68</v>
      </c>
      <c r="L86" s="147"/>
      <c r="M86" s="168" t="s">
        <v>4</v>
      </c>
      <c r="N86" s="155"/>
      <c r="P86" s="71" t="s">
        <v>32</v>
      </c>
      <c r="Q86" s="71">
        <f>C87</f>
        <v>0</v>
      </c>
      <c r="R86" s="71">
        <f>E87</f>
        <v>0</v>
      </c>
      <c r="S86" s="71">
        <f>G87</f>
        <v>1</v>
      </c>
      <c r="T86" s="71">
        <f>I87</f>
        <v>49</v>
      </c>
    </row>
    <row r="87" spans="2:14" s="7" customFormat="1" ht="18" customHeight="1" thickBot="1" thickTop="1">
      <c r="B87" s="77" t="s">
        <v>32</v>
      </c>
      <c r="C87" s="72">
        <v>0</v>
      </c>
      <c r="D87" s="73">
        <f>C87/M87</f>
        <v>0</v>
      </c>
      <c r="E87" s="72">
        <v>0</v>
      </c>
      <c r="F87" s="73">
        <f>E87/M87</f>
        <v>0</v>
      </c>
      <c r="G87" s="72">
        <v>1</v>
      </c>
      <c r="H87" s="73">
        <f>G87/M87</f>
        <v>0.02</v>
      </c>
      <c r="I87" s="72">
        <v>49</v>
      </c>
      <c r="J87" s="73">
        <f>I87/M87</f>
        <v>0.98</v>
      </c>
      <c r="K87" s="86">
        <v>0</v>
      </c>
      <c r="L87" s="43">
        <f>K87/M87</f>
        <v>0</v>
      </c>
      <c r="M87" s="87">
        <f>C87+E87+G87+I87+K87</f>
        <v>50</v>
      </c>
      <c r="N87" s="45">
        <f>D87+F87+H87+J87+L87</f>
        <v>1</v>
      </c>
    </row>
    <row r="88" spans="2:14" s="7" customFormat="1" ht="15" customHeight="1">
      <c r="B88" s="8"/>
      <c r="D88" s="9"/>
      <c r="F88" s="9"/>
      <c r="H88" s="9"/>
      <c r="J88" s="32"/>
      <c r="K88" s="82"/>
      <c r="L88" s="32"/>
      <c r="M88" s="41"/>
      <c r="N88" s="42"/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  <row r="448" spans="2:14" s="7" customFormat="1" ht="15" customHeight="1">
      <c r="B448" s="8"/>
      <c r="D448" s="9"/>
      <c r="F448" s="9"/>
      <c r="H448" s="9"/>
      <c r="J448" s="32"/>
      <c r="K448" s="82"/>
      <c r="L448" s="32"/>
      <c r="M448" s="41"/>
      <c r="N448" s="42"/>
    </row>
    <row r="449" spans="2:14" s="7" customFormat="1" ht="15" customHeight="1">
      <c r="B449" s="8"/>
      <c r="D449" s="9"/>
      <c r="F449" s="9"/>
      <c r="H449" s="9"/>
      <c r="J449" s="32"/>
      <c r="K449" s="82"/>
      <c r="L449" s="32"/>
      <c r="M449" s="41"/>
      <c r="N449" s="42"/>
    </row>
    <row r="450" spans="2:14" s="7" customFormat="1" ht="15" customHeight="1">
      <c r="B450" s="8"/>
      <c r="D450" s="9"/>
      <c r="F450" s="9"/>
      <c r="H450" s="9"/>
      <c r="J450" s="32"/>
      <c r="K450" s="82"/>
      <c r="L450" s="32"/>
      <c r="M450" s="41"/>
      <c r="N450" s="42"/>
    </row>
    <row r="451" spans="2:14" s="7" customFormat="1" ht="15" customHeight="1">
      <c r="B451" s="8"/>
      <c r="D451" s="9"/>
      <c r="F451" s="9"/>
      <c r="H451" s="9"/>
      <c r="J451" s="32"/>
      <c r="K451" s="82"/>
      <c r="L451" s="32"/>
      <c r="M451" s="41"/>
      <c r="N451" s="42"/>
    </row>
    <row r="452" spans="2:14" s="7" customFormat="1" ht="15" customHeight="1">
      <c r="B452" s="8"/>
      <c r="D452" s="9"/>
      <c r="F452" s="9"/>
      <c r="H452" s="9"/>
      <c r="J452" s="32"/>
      <c r="K452" s="82"/>
      <c r="L452" s="32"/>
      <c r="M452" s="41"/>
      <c r="N452" s="42"/>
    </row>
    <row r="453" spans="2:14" s="7" customFormat="1" ht="15" customHeight="1">
      <c r="B453" s="8"/>
      <c r="D453" s="9"/>
      <c r="F453" s="9"/>
      <c r="H453" s="9"/>
      <c r="J453" s="32"/>
      <c r="K453" s="82"/>
      <c r="L453" s="32"/>
      <c r="M453" s="41"/>
      <c r="N453" s="42"/>
    </row>
    <row r="454" spans="2:14" s="7" customFormat="1" ht="15" customHeight="1">
      <c r="B454" s="8"/>
      <c r="D454" s="9"/>
      <c r="F454" s="9"/>
      <c r="H454" s="9"/>
      <c r="J454" s="32"/>
      <c r="K454" s="82"/>
      <c r="L454" s="32"/>
      <c r="M454" s="41"/>
      <c r="N454" s="42"/>
    </row>
    <row r="455" spans="2:14" s="7" customFormat="1" ht="15" customHeight="1">
      <c r="B455" s="8"/>
      <c r="D455" s="9"/>
      <c r="F455" s="9"/>
      <c r="H455" s="9"/>
      <c r="J455" s="32"/>
      <c r="K455" s="82"/>
      <c r="L455" s="32"/>
      <c r="M455" s="41"/>
      <c r="N455" s="42"/>
    </row>
    <row r="456" spans="2:14" s="7" customFormat="1" ht="15" customHeight="1">
      <c r="B456" s="8"/>
      <c r="D456" s="9"/>
      <c r="F456" s="9"/>
      <c r="H456" s="9"/>
      <c r="J456" s="32"/>
      <c r="K456" s="82"/>
      <c r="L456" s="32"/>
      <c r="M456" s="41"/>
      <c r="N456" s="42"/>
    </row>
    <row r="457" spans="2:14" s="7" customFormat="1" ht="15" customHeight="1">
      <c r="B457" s="8"/>
      <c r="D457" s="9"/>
      <c r="F457" s="9"/>
      <c r="H457" s="9"/>
      <c r="J457" s="32"/>
      <c r="K457" s="82"/>
      <c r="L457" s="32"/>
      <c r="M457" s="41"/>
      <c r="N457" s="42"/>
    </row>
    <row r="458" spans="2:14" s="7" customFormat="1" ht="15" customHeight="1">
      <c r="B458" s="8"/>
      <c r="D458" s="9"/>
      <c r="F458" s="9"/>
      <c r="H458" s="9"/>
      <c r="J458" s="32"/>
      <c r="K458" s="82"/>
      <c r="L458" s="32"/>
      <c r="M458" s="41"/>
      <c r="N458" s="42"/>
    </row>
    <row r="459" spans="2:14" s="7" customFormat="1" ht="15" customHeight="1">
      <c r="B459" s="8"/>
      <c r="D459" s="9"/>
      <c r="F459" s="9"/>
      <c r="H459" s="9"/>
      <c r="J459" s="32"/>
      <c r="K459" s="82"/>
      <c r="L459" s="32"/>
      <c r="M459" s="41"/>
      <c r="N459" s="42"/>
    </row>
    <row r="460" spans="2:14" s="7" customFormat="1" ht="15" customHeight="1">
      <c r="B460" s="8"/>
      <c r="D460" s="9"/>
      <c r="F460" s="9"/>
      <c r="H460" s="9"/>
      <c r="J460" s="32"/>
      <c r="K460" s="82"/>
      <c r="L460" s="32"/>
      <c r="M460" s="41"/>
      <c r="N460" s="42"/>
    </row>
    <row r="461" spans="2:14" s="7" customFormat="1" ht="15" customHeight="1">
      <c r="B461" s="8"/>
      <c r="D461" s="9"/>
      <c r="F461" s="9"/>
      <c r="H461" s="9"/>
      <c r="J461" s="32"/>
      <c r="K461" s="82"/>
      <c r="L461" s="32"/>
      <c r="M461" s="41"/>
      <c r="N461" s="42"/>
    </row>
    <row r="462" spans="2:14" s="7" customFormat="1" ht="15" customHeight="1">
      <c r="B462" s="8"/>
      <c r="D462" s="9"/>
      <c r="F462" s="9"/>
      <c r="H462" s="9"/>
      <c r="J462" s="32"/>
      <c r="K462" s="82"/>
      <c r="L462" s="32"/>
      <c r="M462" s="41"/>
      <c r="N462" s="42"/>
    </row>
    <row r="463" spans="2:14" s="7" customFormat="1" ht="15" customHeight="1">
      <c r="B463" s="8"/>
      <c r="D463" s="9"/>
      <c r="F463" s="9"/>
      <c r="H463" s="9"/>
      <c r="J463" s="32"/>
      <c r="K463" s="82"/>
      <c r="L463" s="32"/>
      <c r="M463" s="41"/>
      <c r="N463" s="42"/>
    </row>
    <row r="464" spans="2:14" s="7" customFormat="1" ht="15" customHeight="1">
      <c r="B464" s="8"/>
      <c r="D464" s="9"/>
      <c r="F464" s="9"/>
      <c r="H464" s="9"/>
      <c r="J464" s="32"/>
      <c r="K464" s="82"/>
      <c r="L464" s="32"/>
      <c r="M464" s="41"/>
      <c r="N464" s="42"/>
    </row>
    <row r="465" spans="2:14" s="7" customFormat="1" ht="15" customHeight="1">
      <c r="B465" s="8"/>
      <c r="D465" s="9"/>
      <c r="F465" s="9"/>
      <c r="H465" s="9"/>
      <c r="J465" s="32"/>
      <c r="K465" s="82"/>
      <c r="L465" s="32"/>
      <c r="M465" s="41"/>
      <c r="N465" s="42"/>
    </row>
    <row r="466" spans="2:14" s="7" customFormat="1" ht="15" customHeight="1">
      <c r="B466" s="8"/>
      <c r="D466" s="9"/>
      <c r="F466" s="9"/>
      <c r="H466" s="9"/>
      <c r="J466" s="32"/>
      <c r="K466" s="82"/>
      <c r="L466" s="32"/>
      <c r="M466" s="41"/>
      <c r="N466" s="42"/>
    </row>
    <row r="467" spans="2:14" s="7" customFormat="1" ht="15" customHeight="1">
      <c r="B467" s="8"/>
      <c r="D467" s="9"/>
      <c r="F467" s="9"/>
      <c r="H467" s="9"/>
      <c r="J467" s="32"/>
      <c r="K467" s="82"/>
      <c r="L467" s="32"/>
      <c r="M467" s="41"/>
      <c r="N467" s="42"/>
    </row>
    <row r="468" spans="2:14" s="7" customFormat="1" ht="15" customHeight="1">
      <c r="B468" s="8"/>
      <c r="D468" s="9"/>
      <c r="F468" s="9"/>
      <c r="H468" s="9"/>
      <c r="J468" s="32"/>
      <c r="K468" s="82"/>
      <c r="L468" s="32"/>
      <c r="M468" s="41"/>
      <c r="N468" s="42"/>
    </row>
    <row r="469" spans="2:14" s="7" customFormat="1" ht="15" customHeight="1">
      <c r="B469" s="8"/>
      <c r="D469" s="9"/>
      <c r="F469" s="9"/>
      <c r="H469" s="9"/>
      <c r="J469" s="32"/>
      <c r="K469" s="82"/>
      <c r="L469" s="32"/>
      <c r="M469" s="41"/>
      <c r="N469" s="42"/>
    </row>
    <row r="470" spans="2:14" s="7" customFormat="1" ht="15" customHeight="1">
      <c r="B470" s="8"/>
      <c r="D470" s="9"/>
      <c r="F470" s="9"/>
      <c r="H470" s="9"/>
      <c r="J470" s="32"/>
      <c r="K470" s="82"/>
      <c r="L470" s="32"/>
      <c r="M470" s="41"/>
      <c r="N470" s="42"/>
    </row>
    <row r="471" spans="2:14" s="7" customFormat="1" ht="15" customHeight="1">
      <c r="B471" s="8"/>
      <c r="D471" s="9"/>
      <c r="F471" s="9"/>
      <c r="H471" s="9"/>
      <c r="J471" s="32"/>
      <c r="K471" s="82"/>
      <c r="L471" s="32"/>
      <c r="M471" s="41"/>
      <c r="N471" s="42"/>
    </row>
    <row r="472" spans="2:14" s="7" customFormat="1" ht="15" customHeight="1">
      <c r="B472" s="8"/>
      <c r="D472" s="9"/>
      <c r="F472" s="9"/>
      <c r="H472" s="9"/>
      <c r="J472" s="32"/>
      <c r="K472" s="82"/>
      <c r="L472" s="32"/>
      <c r="M472" s="41"/>
      <c r="N472" s="42"/>
    </row>
    <row r="473" spans="2:14" s="7" customFormat="1" ht="15" customHeight="1">
      <c r="B473" s="8"/>
      <c r="D473" s="9"/>
      <c r="F473" s="9"/>
      <c r="H473" s="9"/>
      <c r="J473" s="32"/>
      <c r="K473" s="82"/>
      <c r="L473" s="32"/>
      <c r="M473" s="41"/>
      <c r="N473" s="42"/>
    </row>
    <row r="474" spans="2:14" s="7" customFormat="1" ht="15" customHeight="1">
      <c r="B474" s="8"/>
      <c r="D474" s="9"/>
      <c r="F474" s="9"/>
      <c r="H474" s="9"/>
      <c r="J474" s="32"/>
      <c r="K474" s="82"/>
      <c r="L474" s="32"/>
      <c r="M474" s="41"/>
      <c r="N474" s="42"/>
    </row>
    <row r="475" spans="2:14" s="7" customFormat="1" ht="15" customHeight="1">
      <c r="B475" s="8"/>
      <c r="D475" s="9"/>
      <c r="F475" s="9"/>
      <c r="H475" s="9"/>
      <c r="J475" s="32"/>
      <c r="K475" s="82"/>
      <c r="L475" s="32"/>
      <c r="M475" s="41"/>
      <c r="N475" s="42"/>
    </row>
    <row r="476" spans="2:14" s="7" customFormat="1" ht="15" customHeight="1">
      <c r="B476" s="8"/>
      <c r="D476" s="9"/>
      <c r="F476" s="9"/>
      <c r="H476" s="9"/>
      <c r="J476" s="32"/>
      <c r="K476" s="82"/>
      <c r="L476" s="32"/>
      <c r="M476" s="41"/>
      <c r="N476" s="42"/>
    </row>
    <row r="477" spans="2:14" s="7" customFormat="1" ht="15" customHeight="1">
      <c r="B477" s="8"/>
      <c r="D477" s="9"/>
      <c r="F477" s="9"/>
      <c r="H477" s="9"/>
      <c r="J477" s="32"/>
      <c r="K477" s="82"/>
      <c r="L477" s="32"/>
      <c r="M477" s="41"/>
      <c r="N477" s="42"/>
    </row>
  </sheetData>
  <mergeCells count="38">
    <mergeCell ref="B84:N84"/>
    <mergeCell ref="B85:N85"/>
    <mergeCell ref="C86:D86"/>
    <mergeCell ref="E86:F86"/>
    <mergeCell ref="G86:H86"/>
    <mergeCell ref="I86:J86"/>
    <mergeCell ref="K86:L86"/>
    <mergeCell ref="M86:N86"/>
    <mergeCell ref="B65:N65"/>
    <mergeCell ref="B76:N76"/>
    <mergeCell ref="B77:N77"/>
    <mergeCell ref="C78:D78"/>
    <mergeCell ref="E78:F78"/>
    <mergeCell ref="G78:H78"/>
    <mergeCell ref="I78:J78"/>
    <mergeCell ref="K78:L78"/>
    <mergeCell ref="M78:N78"/>
    <mergeCell ref="K66:L66"/>
    <mergeCell ref="M66:N66"/>
    <mergeCell ref="B2:D2"/>
    <mergeCell ref="B4:D4"/>
    <mergeCell ref="B7:D7"/>
    <mergeCell ref="C9:D9"/>
    <mergeCell ref="B5:D5"/>
    <mergeCell ref="B11:D11"/>
    <mergeCell ref="B38:D38"/>
    <mergeCell ref="B48:D48"/>
    <mergeCell ref="B12:D12"/>
    <mergeCell ref="B39:D39"/>
    <mergeCell ref="B49:D49"/>
    <mergeCell ref="I66:J66"/>
    <mergeCell ref="C66:D66"/>
    <mergeCell ref="E66:F66"/>
    <mergeCell ref="G66:H66"/>
    <mergeCell ref="B55:D55"/>
    <mergeCell ref="B56:D56"/>
    <mergeCell ref="B64:N64"/>
    <mergeCell ref="E62:N62"/>
  </mergeCells>
  <printOptions/>
  <pageMargins left="0.31" right="0.3" top="1" bottom="1" header="0.5" footer="0.5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T472"/>
  <sheetViews>
    <sheetView workbookViewId="0" topLeftCell="A1">
      <selection activeCell="J16" sqref="J16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7.710937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113</v>
      </c>
      <c r="C7" s="159"/>
      <c r="D7" s="160"/>
    </row>
    <row r="8" ht="9" customHeight="1" thickBot="1"/>
    <row r="9" spans="2:9" ht="18" customHeight="1" thickBot="1">
      <c r="B9" s="19" t="s">
        <v>34</v>
      </c>
      <c r="C9" s="161">
        <v>3</v>
      </c>
      <c r="D9" s="162"/>
      <c r="E9" s="170" t="s">
        <v>97</v>
      </c>
      <c r="F9" s="171"/>
      <c r="G9" s="171"/>
      <c r="H9" s="171"/>
      <c r="I9" s="171"/>
    </row>
    <row r="10" ht="9" customHeight="1" thickBot="1"/>
    <row r="11" spans="2:14" s="7" customFormat="1" ht="18" customHeight="1">
      <c r="B11" s="148" t="s">
        <v>98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99</v>
      </c>
      <c r="C12" s="144"/>
      <c r="D12" s="145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4" t="s">
        <v>100</v>
      </c>
      <c r="C13" s="128">
        <v>1</v>
      </c>
      <c r="D13" s="129">
        <f>C13/C16</f>
        <v>0.3333333333333333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101</v>
      </c>
      <c r="C14" s="130">
        <v>1</v>
      </c>
      <c r="D14" s="131">
        <f>C14/C16</f>
        <v>0.3333333333333333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 thickBot="1">
      <c r="B15" s="60" t="s">
        <v>102</v>
      </c>
      <c r="C15" s="132">
        <v>1</v>
      </c>
      <c r="D15" s="133">
        <f>C15/C16</f>
        <v>0.3333333333333333</v>
      </c>
      <c r="F15" s="9"/>
      <c r="H15" s="9"/>
      <c r="J15" s="32"/>
      <c r="K15" s="82"/>
      <c r="L15" s="32"/>
      <c r="M15" s="41"/>
      <c r="N15" s="42"/>
    </row>
    <row r="16" spans="2:14" s="51" customFormat="1" ht="18" customHeight="1" thickBot="1" thickTop="1">
      <c r="B16" s="48" t="s">
        <v>4</v>
      </c>
      <c r="C16" s="49">
        <f>SUM(C13:C15)</f>
        <v>3</v>
      </c>
      <c r="D16" s="50">
        <f>SUM(D13:D15)</f>
        <v>1</v>
      </c>
      <c r="F16" s="52"/>
      <c r="H16" s="52"/>
      <c r="J16" s="53"/>
      <c r="K16" s="83"/>
      <c r="L16" s="53"/>
      <c r="M16" s="44"/>
      <c r="N16" s="54"/>
    </row>
    <row r="17" spans="2:14" s="7" customFormat="1" ht="15" customHeight="1" thickBot="1">
      <c r="B17" s="8"/>
      <c r="D17" s="9"/>
      <c r="F17" s="9"/>
      <c r="H17" s="9"/>
      <c r="J17" s="32"/>
      <c r="K17" s="82"/>
      <c r="L17" s="32"/>
      <c r="M17" s="41"/>
      <c r="N17" s="42"/>
    </row>
    <row r="18" spans="2:14" s="7" customFormat="1" ht="18" customHeight="1">
      <c r="B18" s="163" t="s">
        <v>103</v>
      </c>
      <c r="C18" s="164"/>
      <c r="D18" s="165"/>
      <c r="F18" s="9"/>
      <c r="H18" s="9"/>
      <c r="J18" s="32"/>
      <c r="K18" s="82"/>
      <c r="L18" s="32"/>
      <c r="M18" s="41"/>
      <c r="N18" s="42"/>
    </row>
    <row r="19" spans="2:14" s="7" customFormat="1" ht="18" customHeight="1" thickBot="1">
      <c r="B19" s="140" t="s">
        <v>70</v>
      </c>
      <c r="C19" s="141"/>
      <c r="D19" s="142"/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4" t="s">
        <v>114</v>
      </c>
      <c r="C20" s="128">
        <v>1</v>
      </c>
      <c r="D20" s="129">
        <f aca="true" t="shared" si="0" ref="D20:D25">C20/$C$26</f>
        <v>0.3333333333333333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>
      <c r="B21" s="20" t="s">
        <v>115</v>
      </c>
      <c r="C21" s="130">
        <v>0</v>
      </c>
      <c r="D21" s="131">
        <f t="shared" si="0"/>
        <v>0</v>
      </c>
      <c r="F21" s="9"/>
      <c r="H21" s="9"/>
      <c r="J21" s="32"/>
      <c r="K21" s="82"/>
      <c r="L21" s="32"/>
      <c r="M21" s="41"/>
      <c r="N21" s="42"/>
    </row>
    <row r="22" spans="2:14" s="7" customFormat="1" ht="18" customHeight="1">
      <c r="B22" s="20" t="s">
        <v>116</v>
      </c>
      <c r="C22" s="130">
        <v>0</v>
      </c>
      <c r="D22" s="131">
        <f t="shared" si="0"/>
        <v>0</v>
      </c>
      <c r="F22" s="9"/>
      <c r="H22" s="9"/>
      <c r="J22" s="32"/>
      <c r="K22" s="82"/>
      <c r="L22" s="32"/>
      <c r="M22" s="41"/>
      <c r="N22" s="42"/>
    </row>
    <row r="23" spans="2:14" s="7" customFormat="1" ht="18" customHeight="1">
      <c r="B23" s="20" t="s">
        <v>47</v>
      </c>
      <c r="C23" s="130">
        <v>0</v>
      </c>
      <c r="D23" s="131">
        <f t="shared" si="0"/>
        <v>0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0" t="s">
        <v>117</v>
      </c>
      <c r="C24" s="130">
        <v>1</v>
      </c>
      <c r="D24" s="131">
        <f t="shared" si="0"/>
        <v>0.3333333333333333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 thickBot="1">
      <c r="B25" s="60" t="s">
        <v>35</v>
      </c>
      <c r="C25" s="132">
        <v>1</v>
      </c>
      <c r="D25" s="133">
        <f t="shared" si="0"/>
        <v>0.3333333333333333</v>
      </c>
      <c r="F25" s="9"/>
      <c r="H25" s="9"/>
      <c r="J25" s="32"/>
      <c r="K25" s="82"/>
      <c r="L25" s="32"/>
      <c r="M25" s="41"/>
      <c r="N25" s="42"/>
    </row>
    <row r="26" spans="2:14" s="51" customFormat="1" ht="18" customHeight="1" thickBot="1" thickTop="1">
      <c r="B26" s="48" t="s">
        <v>4</v>
      </c>
      <c r="C26" s="49">
        <f>SUM(C20:C25)</f>
        <v>3</v>
      </c>
      <c r="D26" s="50">
        <f>SUM(D20:D25)</f>
        <v>1</v>
      </c>
      <c r="F26" s="52"/>
      <c r="H26" s="52"/>
      <c r="J26" s="53"/>
      <c r="K26" s="83"/>
      <c r="L26" s="53"/>
      <c r="M26" s="44"/>
      <c r="N26" s="54"/>
    </row>
    <row r="27" spans="2:14" s="7" customFormat="1" ht="15" customHeight="1" thickBot="1">
      <c r="B27" s="8"/>
      <c r="D27" s="9"/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148" t="s">
        <v>95</v>
      </c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1"/>
    </row>
    <row r="29" spans="2:14" s="7" customFormat="1" ht="18" customHeight="1" thickBot="1">
      <c r="B29" s="143" t="s">
        <v>76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5"/>
    </row>
    <row r="30" spans="2:20" s="7" customFormat="1" ht="18" customHeight="1" thickBot="1">
      <c r="B30" s="96"/>
      <c r="C30" s="146" t="s">
        <v>14</v>
      </c>
      <c r="D30" s="147"/>
      <c r="E30" s="146" t="s">
        <v>15</v>
      </c>
      <c r="F30" s="147"/>
      <c r="G30" s="146" t="s">
        <v>16</v>
      </c>
      <c r="H30" s="147"/>
      <c r="I30" s="146" t="s">
        <v>17</v>
      </c>
      <c r="J30" s="147"/>
      <c r="K30" s="146" t="s">
        <v>68</v>
      </c>
      <c r="L30" s="166"/>
      <c r="M30" s="169" t="s">
        <v>4</v>
      </c>
      <c r="N30" s="155"/>
      <c r="P30" s="12"/>
      <c r="Q30" s="12" t="s">
        <v>14</v>
      </c>
      <c r="R30" s="12" t="s">
        <v>15</v>
      </c>
      <c r="S30" s="12" t="s">
        <v>16</v>
      </c>
      <c r="T30" s="12" t="s">
        <v>17</v>
      </c>
    </row>
    <row r="31" spans="2:20" s="7" customFormat="1" ht="18" customHeight="1" thickTop="1">
      <c r="B31" s="75" t="s">
        <v>18</v>
      </c>
      <c r="C31" s="118">
        <v>0</v>
      </c>
      <c r="D31" s="119">
        <f aca="true" t="shared" si="1" ref="D31:D42">C31/M31</f>
        <v>0</v>
      </c>
      <c r="E31" s="118">
        <v>0</v>
      </c>
      <c r="F31" s="119">
        <f aca="true" t="shared" si="2" ref="F31:F42">E31/M31</f>
        <v>0</v>
      </c>
      <c r="G31" s="118">
        <v>0</v>
      </c>
      <c r="H31" s="119">
        <f aca="true" t="shared" si="3" ref="H31:H42">G31/M31</f>
        <v>0</v>
      </c>
      <c r="I31" s="118">
        <v>3</v>
      </c>
      <c r="J31" s="119">
        <f>I31/M31</f>
        <v>1</v>
      </c>
      <c r="K31" s="120">
        <v>0</v>
      </c>
      <c r="L31" s="121">
        <f>K31/M31</f>
        <v>0</v>
      </c>
      <c r="M31" s="88">
        <f>I31+G31+E31+C31+K31</f>
        <v>3</v>
      </c>
      <c r="N31" s="46">
        <f>D31+F31+H31+J31+L31</f>
        <v>1</v>
      </c>
      <c r="O31" s="11"/>
      <c r="P31" s="13" t="s">
        <v>19</v>
      </c>
      <c r="Q31" s="14">
        <f aca="true" t="shared" si="4" ref="Q31:Q42">C31</f>
        <v>0</v>
      </c>
      <c r="R31" s="14">
        <f aca="true" t="shared" si="5" ref="R31:R42">E31</f>
        <v>0</v>
      </c>
      <c r="S31" s="14">
        <f aca="true" t="shared" si="6" ref="S31:S42">G31</f>
        <v>0</v>
      </c>
      <c r="T31" s="12">
        <f aca="true" t="shared" si="7" ref="T31:T42">I31</f>
        <v>3</v>
      </c>
    </row>
    <row r="32" spans="2:20" s="7" customFormat="1" ht="18" customHeight="1">
      <c r="B32" s="75" t="s">
        <v>20</v>
      </c>
      <c r="C32" s="118">
        <v>0</v>
      </c>
      <c r="D32" s="119">
        <f t="shared" si="1"/>
        <v>0</v>
      </c>
      <c r="E32" s="118">
        <v>0</v>
      </c>
      <c r="F32" s="119">
        <f t="shared" si="2"/>
        <v>0</v>
      </c>
      <c r="G32" s="118">
        <v>1</v>
      </c>
      <c r="H32" s="119">
        <f t="shared" si="3"/>
        <v>0.3333333333333333</v>
      </c>
      <c r="I32" s="118">
        <v>2</v>
      </c>
      <c r="J32" s="119">
        <f>I32/M32</f>
        <v>0.6666666666666666</v>
      </c>
      <c r="K32" s="120">
        <v>0</v>
      </c>
      <c r="L32" s="121">
        <f aca="true" t="shared" si="8" ref="L32:L42">K32/M32</f>
        <v>0</v>
      </c>
      <c r="M32" s="88">
        <f aca="true" t="shared" si="9" ref="M32:M43">I32+G32+E32+C32+K32</f>
        <v>3</v>
      </c>
      <c r="N32" s="46">
        <f aca="true" t="shared" si="10" ref="N32:N43">D32+F32+H32+J32+L32</f>
        <v>1</v>
      </c>
      <c r="O32" s="11"/>
      <c r="P32" s="13" t="s">
        <v>21</v>
      </c>
      <c r="Q32" s="14">
        <f t="shared" si="4"/>
        <v>0</v>
      </c>
      <c r="R32" s="14">
        <f t="shared" si="5"/>
        <v>0</v>
      </c>
      <c r="S32" s="14">
        <f t="shared" si="6"/>
        <v>1</v>
      </c>
      <c r="T32" s="12">
        <f t="shared" si="7"/>
        <v>2</v>
      </c>
    </row>
    <row r="33" spans="2:20" s="7" customFormat="1" ht="18" customHeight="1">
      <c r="B33" s="75" t="s">
        <v>22</v>
      </c>
      <c r="C33" s="118">
        <v>0</v>
      </c>
      <c r="D33" s="119">
        <f>C33/M33</f>
        <v>0</v>
      </c>
      <c r="E33" s="118">
        <v>0</v>
      </c>
      <c r="F33" s="119">
        <f>E33/M33</f>
        <v>0</v>
      </c>
      <c r="G33" s="118">
        <v>0</v>
      </c>
      <c r="H33" s="119">
        <f>G33/M33</f>
        <v>0</v>
      </c>
      <c r="I33" s="118">
        <v>3</v>
      </c>
      <c r="J33" s="119">
        <f>I33/M33</f>
        <v>1</v>
      </c>
      <c r="K33" s="120">
        <v>0</v>
      </c>
      <c r="L33" s="121">
        <f t="shared" si="8"/>
        <v>0</v>
      </c>
      <c r="M33" s="88">
        <f t="shared" si="9"/>
        <v>3</v>
      </c>
      <c r="N33" s="46">
        <f t="shared" si="10"/>
        <v>1</v>
      </c>
      <c r="O33" s="11"/>
      <c r="P33" s="13"/>
      <c r="Q33" s="14"/>
      <c r="R33" s="14"/>
      <c r="S33" s="14"/>
      <c r="T33" s="12"/>
    </row>
    <row r="34" spans="2:20" s="7" customFormat="1" ht="18" customHeight="1" thickBot="1">
      <c r="B34" s="76" t="s">
        <v>104</v>
      </c>
      <c r="C34" s="122">
        <v>0</v>
      </c>
      <c r="D34" s="123">
        <f t="shared" si="1"/>
        <v>0</v>
      </c>
      <c r="E34" s="122">
        <v>0</v>
      </c>
      <c r="F34" s="123">
        <f t="shared" si="2"/>
        <v>0</v>
      </c>
      <c r="G34" s="122">
        <v>0</v>
      </c>
      <c r="H34" s="123">
        <f t="shared" si="3"/>
        <v>0</v>
      </c>
      <c r="I34" s="122">
        <v>3</v>
      </c>
      <c r="J34" s="123">
        <f>I34/M34</f>
        <v>1</v>
      </c>
      <c r="K34" s="124">
        <v>0</v>
      </c>
      <c r="L34" s="125">
        <f t="shared" si="8"/>
        <v>0</v>
      </c>
      <c r="M34" s="89">
        <f t="shared" si="9"/>
        <v>3</v>
      </c>
      <c r="N34" s="65">
        <f t="shared" si="10"/>
        <v>1</v>
      </c>
      <c r="O34" s="11"/>
      <c r="P34" s="13" t="s">
        <v>23</v>
      </c>
      <c r="Q34" s="14">
        <f t="shared" si="4"/>
        <v>0</v>
      </c>
      <c r="R34" s="14">
        <f t="shared" si="5"/>
        <v>0</v>
      </c>
      <c r="S34" s="14">
        <f t="shared" si="6"/>
        <v>0</v>
      </c>
      <c r="T34" s="12">
        <f t="shared" si="7"/>
        <v>3</v>
      </c>
    </row>
    <row r="35" spans="2:20" s="5" customFormat="1" ht="18" customHeight="1" thickBot="1" thickTop="1">
      <c r="B35" s="107"/>
      <c r="C35" s="67">
        <f>SUM(C31:C34)</f>
        <v>0</v>
      </c>
      <c r="D35" s="68">
        <f>C35/M35</f>
        <v>0</v>
      </c>
      <c r="E35" s="67">
        <f>SUM(E31:E34)</f>
        <v>0</v>
      </c>
      <c r="F35" s="68">
        <f>E35/M35</f>
        <v>0</v>
      </c>
      <c r="G35" s="126">
        <f>SUM(G31:G34)</f>
        <v>1</v>
      </c>
      <c r="H35" s="68">
        <f>G35/M35</f>
        <v>0.08333333333333333</v>
      </c>
      <c r="I35" s="126">
        <f>SUM(I31:I34)</f>
        <v>11</v>
      </c>
      <c r="J35" s="68">
        <f>I35/M35</f>
        <v>0.9166666666666666</v>
      </c>
      <c r="K35" s="127">
        <f>SUM(K31:K34)</f>
        <v>0</v>
      </c>
      <c r="L35" s="68">
        <f>K35/M35</f>
        <v>0</v>
      </c>
      <c r="M35" s="109">
        <f>SUM(M31:M34)</f>
        <v>12</v>
      </c>
      <c r="N35" s="47">
        <f>D35+F35+H35+J35+L35</f>
        <v>1</v>
      </c>
      <c r="O35" s="110"/>
      <c r="P35" s="111"/>
      <c r="Q35" s="112"/>
      <c r="R35" s="112"/>
      <c r="S35" s="112"/>
      <c r="T35" s="113"/>
    </row>
    <row r="36" spans="2:20" s="7" customFormat="1" ht="18" customHeight="1" thickBot="1">
      <c r="B36" s="101"/>
      <c r="C36" s="16"/>
      <c r="D36" s="15"/>
      <c r="E36" s="16"/>
      <c r="F36" s="15"/>
      <c r="G36" s="16"/>
      <c r="H36" s="15"/>
      <c r="I36" s="16"/>
      <c r="J36" s="15"/>
      <c r="K36" s="84"/>
      <c r="L36" s="15"/>
      <c r="M36" s="102"/>
      <c r="N36" s="103"/>
      <c r="O36" s="11"/>
      <c r="P36" s="13"/>
      <c r="Q36" s="14"/>
      <c r="R36" s="14"/>
      <c r="S36" s="14"/>
      <c r="T36" s="12"/>
    </row>
    <row r="37" spans="2:20" s="7" customFormat="1" ht="18" customHeight="1">
      <c r="B37" s="148" t="s">
        <v>10</v>
      </c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51"/>
      <c r="O37" s="11"/>
      <c r="P37" s="13"/>
      <c r="Q37" s="14"/>
      <c r="R37" s="14"/>
      <c r="S37" s="14"/>
      <c r="T37" s="12"/>
    </row>
    <row r="38" spans="2:20" s="7" customFormat="1" ht="18" customHeight="1" thickBot="1">
      <c r="B38" s="143" t="s">
        <v>96</v>
      </c>
      <c r="C38" s="144"/>
      <c r="D38" s="144"/>
      <c r="E38" s="144"/>
      <c r="F38" s="144"/>
      <c r="G38" s="144"/>
      <c r="H38" s="144"/>
      <c r="I38" s="144"/>
      <c r="J38" s="144"/>
      <c r="K38" s="144"/>
      <c r="L38" s="144"/>
      <c r="M38" s="144"/>
      <c r="N38" s="145"/>
      <c r="O38" s="11"/>
      <c r="P38" s="13"/>
      <c r="Q38" s="14"/>
      <c r="R38" s="14"/>
      <c r="S38" s="14"/>
      <c r="T38" s="12"/>
    </row>
    <row r="39" spans="2:20" s="7" customFormat="1" ht="18" customHeight="1" thickBot="1">
      <c r="B39" s="96"/>
      <c r="C39" s="146" t="s">
        <v>14</v>
      </c>
      <c r="D39" s="147"/>
      <c r="E39" s="146" t="s">
        <v>15</v>
      </c>
      <c r="F39" s="147"/>
      <c r="G39" s="146" t="s">
        <v>16</v>
      </c>
      <c r="H39" s="147"/>
      <c r="I39" s="146" t="s">
        <v>17</v>
      </c>
      <c r="J39" s="147"/>
      <c r="K39" s="146" t="s">
        <v>68</v>
      </c>
      <c r="L39" s="166"/>
      <c r="M39" s="169" t="s">
        <v>4</v>
      </c>
      <c r="N39" s="155"/>
      <c r="O39" s="11"/>
      <c r="P39" s="13"/>
      <c r="Q39" s="14"/>
      <c r="R39" s="14"/>
      <c r="S39" s="14"/>
      <c r="T39" s="12"/>
    </row>
    <row r="40" spans="2:20" s="7" customFormat="1" ht="18" customHeight="1" thickTop="1">
      <c r="B40" s="75" t="s">
        <v>105</v>
      </c>
      <c r="C40" s="118">
        <v>0</v>
      </c>
      <c r="D40" s="119">
        <f t="shared" si="1"/>
        <v>0</v>
      </c>
      <c r="E40" s="118">
        <v>0</v>
      </c>
      <c r="F40" s="119">
        <f t="shared" si="2"/>
        <v>0</v>
      </c>
      <c r="G40" s="118">
        <v>0</v>
      </c>
      <c r="H40" s="119">
        <f t="shared" si="3"/>
        <v>0</v>
      </c>
      <c r="I40" s="118">
        <v>3</v>
      </c>
      <c r="J40" s="119">
        <f>I40/M40</f>
        <v>1</v>
      </c>
      <c r="K40" s="120">
        <v>0</v>
      </c>
      <c r="L40" s="121">
        <f t="shared" si="8"/>
        <v>0</v>
      </c>
      <c r="M40" s="88">
        <f t="shared" si="9"/>
        <v>3</v>
      </c>
      <c r="N40" s="46">
        <f t="shared" si="10"/>
        <v>1</v>
      </c>
      <c r="O40" s="11"/>
      <c r="P40" s="13" t="s">
        <v>26</v>
      </c>
      <c r="Q40" s="13">
        <f t="shared" si="4"/>
        <v>0</v>
      </c>
      <c r="R40" s="13">
        <f t="shared" si="5"/>
        <v>0</v>
      </c>
      <c r="S40" s="13">
        <f t="shared" si="6"/>
        <v>0</v>
      </c>
      <c r="T40" s="12">
        <f t="shared" si="7"/>
        <v>3</v>
      </c>
    </row>
    <row r="41" spans="2:20" s="7" customFormat="1" ht="18" customHeight="1">
      <c r="B41" s="75" t="s">
        <v>106</v>
      </c>
      <c r="C41" s="118">
        <v>0</v>
      </c>
      <c r="D41" s="119">
        <f t="shared" si="1"/>
        <v>0</v>
      </c>
      <c r="E41" s="118">
        <v>0</v>
      </c>
      <c r="F41" s="119">
        <f t="shared" si="2"/>
        <v>0</v>
      </c>
      <c r="G41" s="118">
        <v>1</v>
      </c>
      <c r="H41" s="119">
        <f t="shared" si="3"/>
        <v>0.3333333333333333</v>
      </c>
      <c r="I41" s="118">
        <v>2</v>
      </c>
      <c r="J41" s="119">
        <f>I41/M41</f>
        <v>0.6666666666666666</v>
      </c>
      <c r="K41" s="120">
        <v>0</v>
      </c>
      <c r="L41" s="121">
        <f t="shared" si="8"/>
        <v>0</v>
      </c>
      <c r="M41" s="88">
        <f t="shared" si="9"/>
        <v>3</v>
      </c>
      <c r="N41" s="46">
        <f t="shared" si="10"/>
        <v>1</v>
      </c>
      <c r="O41" s="11"/>
      <c r="P41" s="13" t="s">
        <v>28</v>
      </c>
      <c r="Q41" s="13">
        <f t="shared" si="4"/>
        <v>0</v>
      </c>
      <c r="R41" s="13">
        <f t="shared" si="5"/>
        <v>0</v>
      </c>
      <c r="S41" s="13">
        <f t="shared" si="6"/>
        <v>1</v>
      </c>
      <c r="T41" s="12">
        <f t="shared" si="7"/>
        <v>2</v>
      </c>
    </row>
    <row r="42" spans="2:20" s="7" customFormat="1" ht="18" customHeight="1" thickBot="1">
      <c r="B42" s="76" t="s">
        <v>107</v>
      </c>
      <c r="C42" s="122">
        <v>0</v>
      </c>
      <c r="D42" s="123">
        <f t="shared" si="1"/>
        <v>0</v>
      </c>
      <c r="E42" s="122">
        <v>0</v>
      </c>
      <c r="F42" s="123">
        <f t="shared" si="2"/>
        <v>0</v>
      </c>
      <c r="G42" s="122">
        <v>0</v>
      </c>
      <c r="H42" s="123">
        <f t="shared" si="3"/>
        <v>0</v>
      </c>
      <c r="I42" s="122">
        <v>3</v>
      </c>
      <c r="J42" s="123">
        <f>I42/M42</f>
        <v>1</v>
      </c>
      <c r="K42" s="124">
        <v>0</v>
      </c>
      <c r="L42" s="125">
        <f t="shared" si="8"/>
        <v>0</v>
      </c>
      <c r="M42" s="89">
        <f t="shared" si="9"/>
        <v>3</v>
      </c>
      <c r="N42" s="65">
        <f t="shared" si="10"/>
        <v>1</v>
      </c>
      <c r="O42" s="11"/>
      <c r="P42" s="13" t="s">
        <v>30</v>
      </c>
      <c r="Q42" s="13">
        <f t="shared" si="4"/>
        <v>0</v>
      </c>
      <c r="R42" s="13">
        <f t="shared" si="5"/>
        <v>0</v>
      </c>
      <c r="S42" s="13">
        <f t="shared" si="6"/>
        <v>0</v>
      </c>
      <c r="T42" s="12">
        <f t="shared" si="7"/>
        <v>3</v>
      </c>
    </row>
    <row r="43" spans="2:20" s="51" customFormat="1" ht="18" customHeight="1" thickBot="1" thickTop="1">
      <c r="B43" s="66" t="s">
        <v>4</v>
      </c>
      <c r="C43" s="67">
        <f>SUM(C40:C42)</f>
        <v>0</v>
      </c>
      <c r="D43" s="114">
        <f>C43/M43</f>
        <v>0</v>
      </c>
      <c r="E43" s="67">
        <f>SUM(E40:E42)</f>
        <v>0</v>
      </c>
      <c r="F43" s="114">
        <f>E43/M43</f>
        <v>0</v>
      </c>
      <c r="G43" s="67">
        <f>SUM(G40:G42)</f>
        <v>1</v>
      </c>
      <c r="H43" s="114">
        <f>G43/M43</f>
        <v>0.1111111111111111</v>
      </c>
      <c r="I43" s="67">
        <f>SUM(I40:I42)</f>
        <v>8</v>
      </c>
      <c r="J43" s="114">
        <f>I43/M43</f>
        <v>0.8888888888888888</v>
      </c>
      <c r="K43" s="115">
        <f>SUM(K40:K42)</f>
        <v>0</v>
      </c>
      <c r="L43" s="68">
        <f>K43/M43</f>
        <v>0</v>
      </c>
      <c r="M43" s="116">
        <f t="shared" si="9"/>
        <v>9</v>
      </c>
      <c r="N43" s="47">
        <f t="shared" si="10"/>
        <v>1</v>
      </c>
      <c r="O43" s="69"/>
      <c r="P43" s="70"/>
      <c r="Q43" s="70"/>
      <c r="R43" s="70"/>
      <c r="S43" s="70"/>
      <c r="T43" s="71"/>
    </row>
    <row r="44" spans="2:20" s="7" customFormat="1" ht="15" customHeight="1" thickBot="1">
      <c r="B44" s="8"/>
      <c r="D44" s="9"/>
      <c r="F44" s="9"/>
      <c r="H44" s="9"/>
      <c r="J44" s="32"/>
      <c r="K44" s="82"/>
      <c r="L44" s="32"/>
      <c r="M44" s="41"/>
      <c r="N44" s="42"/>
      <c r="P44" s="12"/>
      <c r="Q44" s="12"/>
      <c r="R44" s="12"/>
      <c r="S44" s="12"/>
      <c r="T44" s="12"/>
    </row>
    <row r="45" spans="2:14" s="7" customFormat="1" ht="18" customHeight="1">
      <c r="B45" s="148" t="s">
        <v>13</v>
      </c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1"/>
    </row>
    <row r="46" spans="2:14" s="7" customFormat="1" ht="18" customHeight="1" thickBot="1">
      <c r="B46" s="143" t="s">
        <v>38</v>
      </c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5"/>
    </row>
    <row r="47" spans="2:20" s="51" customFormat="1" ht="18" customHeight="1" thickBot="1">
      <c r="B47" s="74"/>
      <c r="C47" s="146" t="s">
        <v>14</v>
      </c>
      <c r="D47" s="167"/>
      <c r="E47" s="146" t="s">
        <v>15</v>
      </c>
      <c r="F47" s="167"/>
      <c r="G47" s="146" t="s">
        <v>16</v>
      </c>
      <c r="H47" s="167"/>
      <c r="I47" s="146" t="s">
        <v>17</v>
      </c>
      <c r="J47" s="167"/>
      <c r="K47" s="146" t="s">
        <v>68</v>
      </c>
      <c r="L47" s="166"/>
      <c r="M47" s="169" t="s">
        <v>4</v>
      </c>
      <c r="N47" s="155"/>
      <c r="P47" s="71" t="s">
        <v>32</v>
      </c>
      <c r="Q47" s="71">
        <f>C48</f>
        <v>0</v>
      </c>
      <c r="R47" s="71">
        <f>E48</f>
        <v>0</v>
      </c>
      <c r="S47" s="71">
        <f>G48</f>
        <v>0</v>
      </c>
      <c r="T47" s="71">
        <f>I48</f>
        <v>3</v>
      </c>
    </row>
    <row r="48" spans="2:14" s="7" customFormat="1" ht="18" customHeight="1" thickBot="1" thickTop="1">
      <c r="B48" s="77" t="s">
        <v>32</v>
      </c>
      <c r="C48" s="72">
        <v>0</v>
      </c>
      <c r="D48" s="73">
        <f>C48/M48</f>
        <v>0</v>
      </c>
      <c r="E48" s="72">
        <v>0</v>
      </c>
      <c r="F48" s="73">
        <f>E48/M48</f>
        <v>0</v>
      </c>
      <c r="G48" s="72">
        <v>0</v>
      </c>
      <c r="H48" s="73">
        <f>G48/M48</f>
        <v>0</v>
      </c>
      <c r="I48" s="72">
        <v>3</v>
      </c>
      <c r="J48" s="73">
        <f>I48/M48</f>
        <v>1</v>
      </c>
      <c r="K48" s="86">
        <v>0</v>
      </c>
      <c r="L48" s="43">
        <f>K48/M48</f>
        <v>0</v>
      </c>
      <c r="M48" s="93">
        <f>C48+E48+G48+I48+K48</f>
        <v>3</v>
      </c>
      <c r="N48" s="45">
        <f>D48+F48+H48+J48+L48</f>
        <v>1</v>
      </c>
    </row>
    <row r="49" spans="2:14" s="7" customFormat="1" ht="15" customHeight="1">
      <c r="B49" s="8"/>
      <c r="D49" s="9"/>
      <c r="F49" s="9"/>
      <c r="H49" s="9"/>
      <c r="J49" s="32"/>
      <c r="K49" s="82"/>
      <c r="L49" s="32"/>
      <c r="M49" s="41"/>
      <c r="N49" s="42"/>
    </row>
    <row r="50" spans="2:14" s="7" customFormat="1" ht="15" customHeight="1">
      <c r="B50" s="8"/>
      <c r="D50" s="9"/>
      <c r="F50" s="9"/>
      <c r="H50" s="9"/>
      <c r="J50" s="32"/>
      <c r="K50" s="82"/>
      <c r="L50" s="32"/>
      <c r="M50" s="41"/>
      <c r="N50" s="42"/>
    </row>
    <row r="51" spans="2:14" s="7" customFormat="1" ht="15" customHeight="1">
      <c r="B51" s="8"/>
      <c r="D51" s="9"/>
      <c r="F51" s="9"/>
      <c r="H51" s="9"/>
      <c r="J51" s="32"/>
      <c r="K51" s="82"/>
      <c r="L51" s="32"/>
      <c r="M51" s="41"/>
      <c r="N51" s="42"/>
    </row>
    <row r="52" spans="2:14" s="7" customFormat="1" ht="15" customHeight="1">
      <c r="B52" s="8"/>
      <c r="D52" s="9"/>
      <c r="F52" s="9"/>
      <c r="H52" s="9"/>
      <c r="J52" s="32"/>
      <c r="K52" s="82"/>
      <c r="L52" s="32"/>
      <c r="M52" s="41"/>
      <c r="N52" s="42"/>
    </row>
    <row r="53" spans="2:14" s="7" customFormat="1" ht="15" customHeight="1">
      <c r="B53" s="8"/>
      <c r="D53" s="9"/>
      <c r="F53" s="9"/>
      <c r="H53" s="9"/>
      <c r="J53" s="32"/>
      <c r="K53" s="82"/>
      <c r="L53" s="32"/>
      <c r="M53" s="41"/>
      <c r="N53" s="42"/>
    </row>
    <row r="54" spans="2:14" s="7" customFormat="1" ht="15" customHeight="1">
      <c r="B54" s="8"/>
      <c r="D54" s="9"/>
      <c r="F54" s="9"/>
      <c r="H54" s="9"/>
      <c r="J54" s="32"/>
      <c r="K54" s="82"/>
      <c r="L54" s="32"/>
      <c r="M54" s="41"/>
      <c r="N54" s="42"/>
    </row>
    <row r="55" spans="2:14" s="7" customFormat="1" ht="15" customHeight="1">
      <c r="B55" s="8"/>
      <c r="D55" s="9"/>
      <c r="F55" s="9"/>
      <c r="H55" s="9"/>
      <c r="J55" s="32"/>
      <c r="K55" s="82"/>
      <c r="L55" s="32"/>
      <c r="M55" s="41"/>
      <c r="N55" s="42"/>
    </row>
    <row r="56" spans="2:14" s="7" customFormat="1" ht="15" customHeight="1">
      <c r="B56" s="8"/>
      <c r="D56" s="9"/>
      <c r="F56" s="9"/>
      <c r="H56" s="9"/>
      <c r="J56" s="32"/>
      <c r="K56" s="82"/>
      <c r="L56" s="32"/>
      <c r="M56" s="41"/>
      <c r="N56" s="42"/>
    </row>
    <row r="57" spans="2:14" s="7" customFormat="1" ht="15" customHeight="1">
      <c r="B57" s="8"/>
      <c r="D57" s="9"/>
      <c r="F57" s="9"/>
      <c r="H57" s="9"/>
      <c r="J57" s="32"/>
      <c r="K57" s="82"/>
      <c r="L57" s="32"/>
      <c r="M57" s="41"/>
      <c r="N57" s="42"/>
    </row>
    <row r="58" spans="2:14" s="7" customFormat="1" ht="15" customHeight="1">
      <c r="B58" s="8"/>
      <c r="D58" s="9"/>
      <c r="F58" s="9"/>
      <c r="H58" s="9"/>
      <c r="J58" s="32"/>
      <c r="K58" s="82"/>
      <c r="L58" s="32"/>
      <c r="M58" s="41"/>
      <c r="N58" s="42"/>
    </row>
    <row r="59" spans="2:14" s="7" customFormat="1" ht="15" customHeight="1">
      <c r="B59" s="8"/>
      <c r="D59" s="9"/>
      <c r="F59" s="9"/>
      <c r="H59" s="9"/>
      <c r="J59" s="32"/>
      <c r="K59" s="82"/>
      <c r="L59" s="32"/>
      <c r="M59" s="41"/>
      <c r="N59" s="42"/>
    </row>
    <row r="60" spans="2:14" s="7" customFormat="1" ht="15" customHeight="1">
      <c r="B60" s="8"/>
      <c r="D60" s="9"/>
      <c r="F60" s="9"/>
      <c r="H60" s="9"/>
      <c r="J60" s="32"/>
      <c r="K60" s="82"/>
      <c r="L60" s="32"/>
      <c r="M60" s="41"/>
      <c r="N60" s="42"/>
    </row>
    <row r="61" spans="2:14" s="7" customFormat="1" ht="15" customHeight="1">
      <c r="B61" s="8"/>
      <c r="D61" s="9"/>
      <c r="F61" s="9"/>
      <c r="H61" s="9"/>
      <c r="J61" s="32"/>
      <c r="K61" s="82"/>
      <c r="L61" s="32"/>
      <c r="M61" s="41"/>
      <c r="N61" s="42"/>
    </row>
    <row r="62" spans="2:14" s="7" customFormat="1" ht="15" customHeight="1">
      <c r="B62" s="8"/>
      <c r="D62" s="9"/>
      <c r="F62" s="9"/>
      <c r="H62" s="9"/>
      <c r="J62" s="32"/>
      <c r="K62" s="82"/>
      <c r="L62" s="32"/>
      <c r="M62" s="41"/>
      <c r="N62" s="42"/>
    </row>
    <row r="63" spans="2:14" s="7" customFormat="1" ht="15" customHeight="1">
      <c r="B63" s="8"/>
      <c r="D63" s="9"/>
      <c r="F63" s="9"/>
      <c r="H63" s="9"/>
      <c r="J63" s="32"/>
      <c r="K63" s="82"/>
      <c r="L63" s="32"/>
      <c r="M63" s="41"/>
      <c r="N63" s="42"/>
    </row>
    <row r="64" spans="2:14" s="7" customFormat="1" ht="15" customHeight="1">
      <c r="B64" s="8"/>
      <c r="D64" s="9"/>
      <c r="F64" s="9"/>
      <c r="H64" s="9"/>
      <c r="J64" s="32"/>
      <c r="K64" s="82"/>
      <c r="L64" s="32"/>
      <c r="M64" s="41"/>
      <c r="N64" s="42"/>
    </row>
    <row r="65" spans="2:14" s="7" customFormat="1" ht="15" customHeight="1">
      <c r="B65" s="8"/>
      <c r="D65" s="9"/>
      <c r="F65" s="9"/>
      <c r="H65" s="9"/>
      <c r="J65" s="32"/>
      <c r="K65" s="82"/>
      <c r="L65" s="32"/>
      <c r="M65" s="41"/>
      <c r="N65" s="42"/>
    </row>
    <row r="66" spans="2:14" s="7" customFormat="1" ht="15" customHeight="1">
      <c r="B66" s="8"/>
      <c r="D66" s="9"/>
      <c r="F66" s="9"/>
      <c r="H66" s="9"/>
      <c r="J66" s="32"/>
      <c r="K66" s="82"/>
      <c r="L66" s="32"/>
      <c r="M66" s="41"/>
      <c r="N66" s="42"/>
    </row>
    <row r="67" spans="2:14" s="7" customFormat="1" ht="15" customHeight="1">
      <c r="B67" s="8"/>
      <c r="D67" s="9"/>
      <c r="F67" s="9"/>
      <c r="H67" s="9"/>
      <c r="J67" s="32"/>
      <c r="K67" s="82"/>
      <c r="L67" s="32"/>
      <c r="M67" s="41"/>
      <c r="N67" s="42"/>
    </row>
    <row r="68" spans="2:14" s="7" customFormat="1" ht="15" customHeight="1">
      <c r="B68" s="8"/>
      <c r="D68" s="9"/>
      <c r="F68" s="9"/>
      <c r="H68" s="9"/>
      <c r="J68" s="32"/>
      <c r="K68" s="82"/>
      <c r="L68" s="32"/>
      <c r="M68" s="41"/>
      <c r="N68" s="42"/>
    </row>
    <row r="69" spans="2:14" s="7" customFormat="1" ht="15" customHeight="1">
      <c r="B69" s="8"/>
      <c r="D69" s="9"/>
      <c r="F69" s="9"/>
      <c r="H69" s="9"/>
      <c r="J69" s="32"/>
      <c r="K69" s="82"/>
      <c r="L69" s="32"/>
      <c r="M69" s="41"/>
      <c r="N69" s="42"/>
    </row>
    <row r="70" spans="2:14" s="7" customFormat="1" ht="15" customHeight="1">
      <c r="B70" s="8"/>
      <c r="D70" s="9"/>
      <c r="F70" s="9"/>
      <c r="H70" s="9"/>
      <c r="J70" s="32"/>
      <c r="K70" s="82"/>
      <c r="L70" s="32"/>
      <c r="M70" s="41"/>
      <c r="N70" s="42"/>
    </row>
    <row r="71" spans="2:14" s="7" customFormat="1" ht="15" customHeight="1">
      <c r="B71" s="8"/>
      <c r="D71" s="9"/>
      <c r="F71" s="9"/>
      <c r="H71" s="9"/>
      <c r="J71" s="32"/>
      <c r="K71" s="82"/>
      <c r="L71" s="32"/>
      <c r="M71" s="41"/>
      <c r="N71" s="42"/>
    </row>
    <row r="72" spans="2:14" s="7" customFormat="1" ht="15" customHeight="1">
      <c r="B72" s="8"/>
      <c r="D72" s="9"/>
      <c r="F72" s="9"/>
      <c r="H72" s="9"/>
      <c r="J72" s="32"/>
      <c r="K72" s="82"/>
      <c r="L72" s="32"/>
      <c r="M72" s="41"/>
      <c r="N72" s="42"/>
    </row>
    <row r="73" spans="2:14" s="7" customFormat="1" ht="15" customHeight="1">
      <c r="B73" s="8"/>
      <c r="D73" s="9"/>
      <c r="F73" s="9"/>
      <c r="H73" s="9"/>
      <c r="J73" s="32"/>
      <c r="K73" s="82"/>
      <c r="L73" s="32"/>
      <c r="M73" s="41"/>
      <c r="N73" s="42"/>
    </row>
    <row r="74" spans="2:14" s="7" customFormat="1" ht="15" customHeight="1">
      <c r="B74" s="8"/>
      <c r="D74" s="9"/>
      <c r="F74" s="9"/>
      <c r="H74" s="9"/>
      <c r="J74" s="32"/>
      <c r="K74" s="82"/>
      <c r="L74" s="32"/>
      <c r="M74" s="41"/>
      <c r="N74" s="42"/>
    </row>
    <row r="75" spans="2:14" s="7" customFormat="1" ht="15" customHeight="1">
      <c r="B75" s="8"/>
      <c r="D75" s="9"/>
      <c r="F75" s="9"/>
      <c r="H75" s="9"/>
      <c r="J75" s="32"/>
      <c r="K75" s="82"/>
      <c r="L75" s="32"/>
      <c r="M75" s="41"/>
      <c r="N75" s="42"/>
    </row>
    <row r="76" spans="2:14" s="7" customFormat="1" ht="15" customHeight="1">
      <c r="B76" s="8"/>
      <c r="D76" s="9"/>
      <c r="F76" s="9"/>
      <c r="H76" s="9"/>
      <c r="J76" s="32"/>
      <c r="K76" s="82"/>
      <c r="L76" s="32"/>
      <c r="M76" s="41"/>
      <c r="N76" s="42"/>
    </row>
    <row r="77" spans="2:14" s="7" customFormat="1" ht="15" customHeight="1">
      <c r="B77" s="8"/>
      <c r="D77" s="9"/>
      <c r="F77" s="9"/>
      <c r="H77" s="9"/>
      <c r="J77" s="32"/>
      <c r="K77" s="82"/>
      <c r="L77" s="32"/>
      <c r="M77" s="41"/>
      <c r="N77" s="42"/>
    </row>
    <row r="78" spans="2:14" s="7" customFormat="1" ht="15" customHeight="1">
      <c r="B78" s="8"/>
      <c r="D78" s="9"/>
      <c r="F78" s="9"/>
      <c r="H78" s="9"/>
      <c r="J78" s="32"/>
      <c r="K78" s="82"/>
      <c r="L78" s="32"/>
      <c r="M78" s="41"/>
      <c r="N78" s="42"/>
    </row>
    <row r="79" spans="2:14" s="7" customFormat="1" ht="15" customHeight="1">
      <c r="B79" s="8"/>
      <c r="D79" s="9"/>
      <c r="F79" s="9"/>
      <c r="H79" s="9"/>
      <c r="J79" s="32"/>
      <c r="K79" s="82"/>
      <c r="L79" s="32"/>
      <c r="M79" s="41"/>
      <c r="N79" s="42"/>
    </row>
    <row r="80" spans="2:14" s="7" customFormat="1" ht="15" customHeight="1">
      <c r="B80" s="8"/>
      <c r="D80" s="9"/>
      <c r="F80" s="9"/>
      <c r="H80" s="9"/>
      <c r="J80" s="32"/>
      <c r="K80" s="82"/>
      <c r="L80" s="32"/>
      <c r="M80" s="41"/>
      <c r="N80" s="42"/>
    </row>
    <row r="81" spans="2:14" s="7" customFormat="1" ht="15" customHeight="1">
      <c r="B81" s="8"/>
      <c r="D81" s="9"/>
      <c r="F81" s="9"/>
      <c r="H81" s="9"/>
      <c r="J81" s="32"/>
      <c r="K81" s="82"/>
      <c r="L81" s="32"/>
      <c r="M81" s="41"/>
      <c r="N81" s="42"/>
    </row>
    <row r="82" spans="2:14" s="7" customFormat="1" ht="15" customHeight="1">
      <c r="B82" s="8"/>
      <c r="D82" s="9"/>
      <c r="F82" s="9"/>
      <c r="H82" s="9"/>
      <c r="J82" s="32"/>
      <c r="K82" s="82"/>
      <c r="L82" s="32"/>
      <c r="M82" s="41"/>
      <c r="N82" s="42"/>
    </row>
    <row r="83" spans="2:14" s="7" customFormat="1" ht="15" customHeight="1">
      <c r="B83" s="8"/>
      <c r="D83" s="9"/>
      <c r="F83" s="9"/>
      <c r="H83" s="9"/>
      <c r="J83" s="32"/>
      <c r="K83" s="82"/>
      <c r="L83" s="32"/>
      <c r="M83" s="41"/>
      <c r="N83" s="42"/>
    </row>
    <row r="84" spans="2:14" s="7" customFormat="1" ht="15" customHeight="1">
      <c r="B84" s="8"/>
      <c r="D84" s="9"/>
      <c r="F84" s="9"/>
      <c r="H84" s="9"/>
      <c r="J84" s="32"/>
      <c r="K84" s="82"/>
      <c r="L84" s="32"/>
      <c r="M84" s="41"/>
      <c r="N84" s="42"/>
    </row>
    <row r="85" spans="2:14" s="7" customFormat="1" ht="15" customHeight="1">
      <c r="B85" s="8"/>
      <c r="D85" s="9"/>
      <c r="F85" s="9"/>
      <c r="H85" s="9"/>
      <c r="J85" s="32"/>
      <c r="K85" s="82"/>
      <c r="L85" s="32"/>
      <c r="M85" s="41"/>
      <c r="N85" s="42"/>
    </row>
    <row r="86" spans="2:14" s="7" customFormat="1" ht="15" customHeight="1">
      <c r="B86" s="8"/>
      <c r="D86" s="9"/>
      <c r="F86" s="9"/>
      <c r="H86" s="9"/>
      <c r="J86" s="32"/>
      <c r="K86" s="82"/>
      <c r="L86" s="32"/>
      <c r="M86" s="41"/>
      <c r="N86" s="42"/>
    </row>
    <row r="87" spans="2:14" s="7" customFormat="1" ht="15" customHeight="1">
      <c r="B87" s="8"/>
      <c r="D87" s="9"/>
      <c r="F87" s="9"/>
      <c r="H87" s="9"/>
      <c r="J87" s="32"/>
      <c r="K87" s="82"/>
      <c r="L87" s="32"/>
      <c r="M87" s="41"/>
      <c r="N87" s="42"/>
    </row>
    <row r="88" spans="2:14" s="7" customFormat="1" ht="15" customHeight="1">
      <c r="B88" s="8"/>
      <c r="D88" s="9"/>
      <c r="F88" s="9"/>
      <c r="H88" s="9"/>
      <c r="J88" s="32"/>
      <c r="K88" s="82"/>
      <c r="L88" s="32"/>
      <c r="M88" s="41"/>
      <c r="N88" s="42"/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  <row r="448" spans="2:14" s="7" customFormat="1" ht="15" customHeight="1">
      <c r="B448" s="8"/>
      <c r="D448" s="9"/>
      <c r="F448" s="9"/>
      <c r="H448" s="9"/>
      <c r="J448" s="32"/>
      <c r="K448" s="82"/>
      <c r="L448" s="32"/>
      <c r="M448" s="41"/>
      <c r="N448" s="42"/>
    </row>
    <row r="449" spans="2:14" s="7" customFormat="1" ht="15" customHeight="1">
      <c r="B449" s="8"/>
      <c r="D449" s="9"/>
      <c r="F449" s="9"/>
      <c r="H449" s="9"/>
      <c r="J449" s="32"/>
      <c r="K449" s="82"/>
      <c r="L449" s="32"/>
      <c r="M449" s="41"/>
      <c r="N449" s="42"/>
    </row>
    <row r="450" spans="2:14" s="7" customFormat="1" ht="15" customHeight="1">
      <c r="B450" s="8"/>
      <c r="D450" s="9"/>
      <c r="F450" s="9"/>
      <c r="H450" s="9"/>
      <c r="J450" s="32"/>
      <c r="K450" s="82"/>
      <c r="L450" s="32"/>
      <c r="M450" s="41"/>
      <c r="N450" s="42"/>
    </row>
    <row r="451" spans="2:14" s="7" customFormat="1" ht="15" customHeight="1">
      <c r="B451" s="8"/>
      <c r="D451" s="9"/>
      <c r="F451" s="9"/>
      <c r="H451" s="9"/>
      <c r="J451" s="32"/>
      <c r="K451" s="82"/>
      <c r="L451" s="32"/>
      <c r="M451" s="41"/>
      <c r="N451" s="42"/>
    </row>
    <row r="452" spans="2:14" s="7" customFormat="1" ht="15" customHeight="1">
      <c r="B452" s="8"/>
      <c r="D452" s="9"/>
      <c r="F452" s="9"/>
      <c r="H452" s="9"/>
      <c r="J452" s="32"/>
      <c r="K452" s="82"/>
      <c r="L452" s="32"/>
      <c r="M452" s="41"/>
      <c r="N452" s="42"/>
    </row>
    <row r="453" spans="2:14" s="7" customFormat="1" ht="15" customHeight="1">
      <c r="B453" s="8"/>
      <c r="D453" s="9"/>
      <c r="F453" s="9"/>
      <c r="H453" s="9"/>
      <c r="J453" s="32"/>
      <c r="K453" s="82"/>
      <c r="L453" s="32"/>
      <c r="M453" s="41"/>
      <c r="N453" s="42"/>
    </row>
    <row r="454" spans="2:14" s="7" customFormat="1" ht="15" customHeight="1">
      <c r="B454" s="8"/>
      <c r="D454" s="9"/>
      <c r="F454" s="9"/>
      <c r="H454" s="9"/>
      <c r="J454" s="32"/>
      <c r="K454" s="82"/>
      <c r="L454" s="32"/>
      <c r="M454" s="41"/>
      <c r="N454" s="42"/>
    </row>
    <row r="455" spans="2:14" s="7" customFormat="1" ht="15" customHeight="1">
      <c r="B455" s="8"/>
      <c r="D455" s="9"/>
      <c r="F455" s="9"/>
      <c r="H455" s="9"/>
      <c r="J455" s="32"/>
      <c r="K455" s="82"/>
      <c r="L455" s="32"/>
      <c r="M455" s="41"/>
      <c r="N455" s="42"/>
    </row>
    <row r="456" spans="2:14" s="7" customFormat="1" ht="15" customHeight="1">
      <c r="B456" s="8"/>
      <c r="D456" s="9"/>
      <c r="F456" s="9"/>
      <c r="H456" s="9"/>
      <c r="J456" s="32"/>
      <c r="K456" s="82"/>
      <c r="L456" s="32"/>
      <c r="M456" s="41"/>
      <c r="N456" s="42"/>
    </row>
    <row r="457" spans="2:14" s="7" customFormat="1" ht="15" customHeight="1">
      <c r="B457" s="8"/>
      <c r="D457" s="9"/>
      <c r="F457" s="9"/>
      <c r="H457" s="9"/>
      <c r="J457" s="32"/>
      <c r="K457" s="82"/>
      <c r="L457" s="32"/>
      <c r="M457" s="41"/>
      <c r="N457" s="42"/>
    </row>
    <row r="458" spans="2:14" s="7" customFormat="1" ht="15" customHeight="1">
      <c r="B458" s="8"/>
      <c r="D458" s="9"/>
      <c r="F458" s="9"/>
      <c r="H458" s="9"/>
      <c r="J458" s="32"/>
      <c r="K458" s="82"/>
      <c r="L458" s="32"/>
      <c r="M458" s="41"/>
      <c r="N458" s="42"/>
    </row>
    <row r="459" spans="2:14" s="7" customFormat="1" ht="15" customHeight="1">
      <c r="B459" s="8"/>
      <c r="D459" s="9"/>
      <c r="F459" s="9"/>
      <c r="H459" s="9"/>
      <c r="J459" s="32"/>
      <c r="K459" s="82"/>
      <c r="L459" s="32"/>
      <c r="M459" s="41"/>
      <c r="N459" s="42"/>
    </row>
    <row r="460" spans="2:14" s="7" customFormat="1" ht="15" customHeight="1">
      <c r="B460" s="8"/>
      <c r="D460" s="9"/>
      <c r="F460" s="9"/>
      <c r="H460" s="9"/>
      <c r="J460" s="32"/>
      <c r="K460" s="82"/>
      <c r="L460" s="32"/>
      <c r="M460" s="41"/>
      <c r="N460" s="42"/>
    </row>
    <row r="461" spans="2:14" s="7" customFormat="1" ht="15" customHeight="1">
      <c r="B461" s="8"/>
      <c r="D461" s="9"/>
      <c r="F461" s="9"/>
      <c r="H461" s="9"/>
      <c r="J461" s="32"/>
      <c r="K461" s="82"/>
      <c r="L461" s="32"/>
      <c r="M461" s="41"/>
      <c r="N461" s="42"/>
    </row>
    <row r="462" spans="2:14" s="7" customFormat="1" ht="15" customHeight="1">
      <c r="B462" s="8"/>
      <c r="D462" s="9"/>
      <c r="F462" s="9"/>
      <c r="H462" s="9"/>
      <c r="J462" s="32"/>
      <c r="K462" s="82"/>
      <c r="L462" s="32"/>
      <c r="M462" s="41"/>
      <c r="N462" s="42"/>
    </row>
    <row r="463" spans="2:14" s="7" customFormat="1" ht="15" customHeight="1">
      <c r="B463" s="8"/>
      <c r="D463" s="9"/>
      <c r="F463" s="9"/>
      <c r="H463" s="9"/>
      <c r="J463" s="32"/>
      <c r="K463" s="82"/>
      <c r="L463" s="32"/>
      <c r="M463" s="41"/>
      <c r="N463" s="42"/>
    </row>
    <row r="464" spans="2:14" s="7" customFormat="1" ht="15" customHeight="1">
      <c r="B464" s="8"/>
      <c r="D464" s="9"/>
      <c r="F464" s="9"/>
      <c r="H464" s="9"/>
      <c r="J464" s="32"/>
      <c r="K464" s="82"/>
      <c r="L464" s="32"/>
      <c r="M464" s="41"/>
      <c r="N464" s="42"/>
    </row>
    <row r="465" spans="2:14" s="7" customFormat="1" ht="15" customHeight="1">
      <c r="B465" s="8"/>
      <c r="D465" s="9"/>
      <c r="F465" s="9"/>
      <c r="H465" s="9"/>
      <c r="J465" s="32"/>
      <c r="K465" s="82"/>
      <c r="L465" s="32"/>
      <c r="M465" s="41"/>
      <c r="N465" s="42"/>
    </row>
    <row r="466" spans="2:14" s="7" customFormat="1" ht="15" customHeight="1">
      <c r="B466" s="8"/>
      <c r="D466" s="9"/>
      <c r="F466" s="9"/>
      <c r="H466" s="9"/>
      <c r="J466" s="32"/>
      <c r="K466" s="82"/>
      <c r="L466" s="32"/>
      <c r="M466" s="41"/>
      <c r="N466" s="42"/>
    </row>
    <row r="467" spans="2:14" s="7" customFormat="1" ht="15" customHeight="1">
      <c r="B467" s="8"/>
      <c r="D467" s="9"/>
      <c r="F467" s="9"/>
      <c r="H467" s="9"/>
      <c r="J467" s="32"/>
      <c r="K467" s="82"/>
      <c r="L467" s="32"/>
      <c r="M467" s="41"/>
      <c r="N467" s="42"/>
    </row>
    <row r="468" spans="2:14" s="7" customFormat="1" ht="15" customHeight="1">
      <c r="B468" s="8"/>
      <c r="D468" s="9"/>
      <c r="F468" s="9"/>
      <c r="H468" s="9"/>
      <c r="J468" s="32"/>
      <c r="K468" s="82"/>
      <c r="L468" s="32"/>
      <c r="M468" s="41"/>
      <c r="N468" s="42"/>
    </row>
    <row r="469" spans="2:14" s="7" customFormat="1" ht="15" customHeight="1">
      <c r="B469" s="8"/>
      <c r="D469" s="9"/>
      <c r="F469" s="9"/>
      <c r="H469" s="9"/>
      <c r="J469" s="32"/>
      <c r="K469" s="82"/>
      <c r="L469" s="32"/>
      <c r="M469" s="41"/>
      <c r="N469" s="42"/>
    </row>
    <row r="470" spans="2:14" s="7" customFormat="1" ht="15" customHeight="1">
      <c r="B470" s="8"/>
      <c r="D470" s="9"/>
      <c r="F470" s="9"/>
      <c r="H470" s="9"/>
      <c r="J470" s="32"/>
      <c r="K470" s="82"/>
      <c r="L470" s="32"/>
      <c r="M470" s="41"/>
      <c r="N470" s="42"/>
    </row>
    <row r="471" spans="2:14" s="7" customFormat="1" ht="15" customHeight="1">
      <c r="B471" s="8"/>
      <c r="D471" s="9"/>
      <c r="F471" s="9"/>
      <c r="H471" s="9"/>
      <c r="J471" s="32"/>
      <c r="K471" s="82"/>
      <c r="L471" s="32"/>
      <c r="M471" s="41"/>
      <c r="N471" s="42"/>
    </row>
    <row r="472" spans="2:14" s="7" customFormat="1" ht="15" customHeight="1">
      <c r="B472" s="8"/>
      <c r="D472" s="9"/>
      <c r="F472" s="9"/>
      <c r="H472" s="9"/>
      <c r="J472" s="32"/>
      <c r="K472" s="82"/>
      <c r="L472" s="32"/>
      <c r="M472" s="41"/>
      <c r="N472" s="42"/>
    </row>
  </sheetData>
  <mergeCells count="34">
    <mergeCell ref="B45:N45"/>
    <mergeCell ref="B46:N46"/>
    <mergeCell ref="C47:D47"/>
    <mergeCell ref="E47:F47"/>
    <mergeCell ref="G47:H47"/>
    <mergeCell ref="I47:J47"/>
    <mergeCell ref="K47:L47"/>
    <mergeCell ref="M47:N47"/>
    <mergeCell ref="B29:N29"/>
    <mergeCell ref="C30:D30"/>
    <mergeCell ref="B2:D2"/>
    <mergeCell ref="B4:D4"/>
    <mergeCell ref="B5:D5"/>
    <mergeCell ref="B7:D7"/>
    <mergeCell ref="E30:F30"/>
    <mergeCell ref="G30:H30"/>
    <mergeCell ref="I30:J30"/>
    <mergeCell ref="K30:L30"/>
    <mergeCell ref="B18:D18"/>
    <mergeCell ref="B19:D19"/>
    <mergeCell ref="B28:N28"/>
    <mergeCell ref="C9:D9"/>
    <mergeCell ref="B11:D11"/>
    <mergeCell ref="B12:D12"/>
    <mergeCell ref="E9:I9"/>
    <mergeCell ref="M30:N30"/>
    <mergeCell ref="B37:N37"/>
    <mergeCell ref="B38:N38"/>
    <mergeCell ref="C39:D39"/>
    <mergeCell ref="E39:F39"/>
    <mergeCell ref="G39:H39"/>
    <mergeCell ref="I39:J39"/>
    <mergeCell ref="K39:L39"/>
    <mergeCell ref="M39:N39"/>
  </mergeCells>
  <printOptions/>
  <pageMargins left="0.27" right="0.75" top="1" bottom="1" header="0.5" footer="0.5"/>
  <pageSetup horizontalDpi="600" verticalDpi="600" orientation="portrait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478"/>
  <sheetViews>
    <sheetView workbookViewId="0" topLeftCell="A1">
      <selection activeCell="G5" sqref="G5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9.14062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48</v>
      </c>
      <c r="C7" s="159"/>
      <c r="D7" s="160"/>
    </row>
    <row r="8" ht="9" customHeight="1" thickBot="1"/>
    <row r="9" spans="2:4" ht="18" customHeight="1" thickBot="1">
      <c r="B9" s="19" t="s">
        <v>34</v>
      </c>
      <c r="C9" s="161">
        <v>4</v>
      </c>
      <c r="D9" s="162"/>
    </row>
    <row r="10" ht="9" customHeight="1" thickBot="1"/>
    <row r="11" spans="2:14" s="7" customFormat="1" ht="18" customHeight="1">
      <c r="B11" s="148" t="s">
        <v>0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39</v>
      </c>
      <c r="C12" s="144"/>
      <c r="D12" s="145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0" t="s">
        <v>1</v>
      </c>
      <c r="C13" s="17">
        <v>4</v>
      </c>
      <c r="D13" s="21">
        <f>C13/C17</f>
        <v>1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2</v>
      </c>
      <c r="C14" s="17">
        <v>0</v>
      </c>
      <c r="D14" s="21">
        <f>C14/C17</f>
        <v>0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2"/>
      <c r="K15" s="82"/>
      <c r="L15" s="32"/>
      <c r="M15" s="41"/>
      <c r="N15" s="42"/>
    </row>
    <row r="16" spans="2:14" s="7" customFormat="1" ht="18" customHeight="1" thickBot="1">
      <c r="B16" s="60" t="s">
        <v>68</v>
      </c>
      <c r="C16" s="10">
        <v>0</v>
      </c>
      <c r="D16" s="22">
        <f>C16/C17</f>
        <v>0</v>
      </c>
      <c r="F16" s="9"/>
      <c r="H16" s="9"/>
      <c r="J16" s="32"/>
      <c r="K16" s="82"/>
      <c r="L16" s="32"/>
      <c r="M16" s="41"/>
      <c r="N16" s="42"/>
    </row>
    <row r="17" spans="2:14" s="51" customFormat="1" ht="18" customHeight="1" thickBot="1" thickTop="1">
      <c r="B17" s="48" t="s">
        <v>4</v>
      </c>
      <c r="C17" s="49">
        <f>SUM(C13:C16)</f>
        <v>4</v>
      </c>
      <c r="D17" s="50">
        <f>SUM(D13:D16)</f>
        <v>1</v>
      </c>
      <c r="F17" s="52"/>
      <c r="H17" s="52"/>
      <c r="J17" s="53"/>
      <c r="K17" s="83"/>
      <c r="L17" s="53"/>
      <c r="M17" s="44"/>
      <c r="N17" s="54"/>
    </row>
    <row r="18" spans="2:14" s="7" customFormat="1" ht="18" customHeight="1">
      <c r="B18" s="24" t="s">
        <v>5</v>
      </c>
      <c r="C18" s="25">
        <v>4</v>
      </c>
      <c r="D18" s="26">
        <f>C18/C22</f>
        <v>1</v>
      </c>
      <c r="F18" s="9"/>
      <c r="H18" s="9"/>
      <c r="J18" s="32"/>
      <c r="K18" s="82"/>
      <c r="L18" s="32"/>
      <c r="M18" s="41"/>
      <c r="N18" s="42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0" t="s">
        <v>7</v>
      </c>
      <c r="C20" s="17">
        <v>0</v>
      </c>
      <c r="D20" s="21">
        <f>C20/C22</f>
        <v>0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 thickBot="1">
      <c r="B21" s="60" t="s">
        <v>68</v>
      </c>
      <c r="C21" s="10">
        <v>0</v>
      </c>
      <c r="D21" s="22">
        <f>C21/C22</f>
        <v>0</v>
      </c>
      <c r="F21" s="9"/>
      <c r="H21" s="9"/>
      <c r="J21" s="32"/>
      <c r="K21" s="82"/>
      <c r="L21" s="32"/>
      <c r="M21" s="41"/>
      <c r="N21" s="42"/>
    </row>
    <row r="22" spans="2:14" s="51" customFormat="1" ht="18" customHeight="1" thickBot="1" thickTop="1">
      <c r="B22" s="48" t="s">
        <v>4</v>
      </c>
      <c r="C22" s="49">
        <f>SUM(C18:C21)</f>
        <v>4</v>
      </c>
      <c r="D22" s="50">
        <f>SUM(D18:D21)</f>
        <v>1</v>
      </c>
      <c r="F22" s="52"/>
      <c r="H22" s="52"/>
      <c r="J22" s="53"/>
      <c r="K22" s="83"/>
      <c r="L22" s="53"/>
      <c r="M22" s="44"/>
      <c r="N22" s="54"/>
    </row>
    <row r="23" spans="2:14" s="7" customFormat="1" ht="18" customHeight="1">
      <c r="B23" s="27" t="s">
        <v>124</v>
      </c>
      <c r="C23" s="25">
        <v>0</v>
      </c>
      <c r="D23" s="26">
        <f>C23/$C$32</f>
        <v>0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3" t="s">
        <v>125</v>
      </c>
      <c r="C24" s="17">
        <v>0</v>
      </c>
      <c r="D24" s="21">
        <f aca="true" t="shared" si="0" ref="D24:D31">C24/$C$32</f>
        <v>0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>
      <c r="B25" s="23" t="s">
        <v>8</v>
      </c>
      <c r="C25" s="17">
        <v>1</v>
      </c>
      <c r="D25" s="21">
        <f t="shared" si="0"/>
        <v>0.25</v>
      </c>
      <c r="F25" s="9"/>
      <c r="H25" s="9"/>
      <c r="J25" s="32"/>
      <c r="K25" s="82"/>
      <c r="L25" s="32"/>
      <c r="M25" s="41"/>
      <c r="N25" s="42"/>
    </row>
    <row r="26" spans="2:14" s="7" customFormat="1" ht="18" customHeight="1">
      <c r="B26" s="23" t="s">
        <v>126</v>
      </c>
      <c r="C26" s="17">
        <v>1</v>
      </c>
      <c r="D26" s="21">
        <f t="shared" si="0"/>
        <v>0.25</v>
      </c>
      <c r="F26" s="9"/>
      <c r="H26" s="9"/>
      <c r="J26" s="32"/>
      <c r="K26" s="82"/>
      <c r="L26" s="32"/>
      <c r="M26" s="41"/>
      <c r="N26" s="42"/>
    </row>
    <row r="27" spans="2:14" s="7" customFormat="1" ht="18" customHeight="1">
      <c r="B27" s="23" t="s">
        <v>127</v>
      </c>
      <c r="C27" s="17">
        <v>0</v>
      </c>
      <c r="D27" s="21">
        <f t="shared" si="0"/>
        <v>0</v>
      </c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23" t="s">
        <v>128</v>
      </c>
      <c r="C28" s="17">
        <v>0</v>
      </c>
      <c r="D28" s="21">
        <f t="shared" si="0"/>
        <v>0</v>
      </c>
      <c r="F28" s="9"/>
      <c r="H28" s="9"/>
      <c r="J28" s="32"/>
      <c r="K28" s="82"/>
      <c r="L28" s="32"/>
      <c r="M28" s="41"/>
      <c r="N28" s="42"/>
    </row>
    <row r="29" spans="2:14" s="7" customFormat="1" ht="18" customHeight="1">
      <c r="B29" s="23" t="s">
        <v>9</v>
      </c>
      <c r="C29" s="17">
        <v>0</v>
      </c>
      <c r="D29" s="21">
        <f t="shared" si="0"/>
        <v>0</v>
      </c>
      <c r="F29" s="9"/>
      <c r="H29" s="9"/>
      <c r="J29" s="32"/>
      <c r="K29" s="82"/>
      <c r="L29" s="32"/>
      <c r="M29" s="41"/>
      <c r="N29" s="42"/>
    </row>
    <row r="30" spans="2:14" s="7" customFormat="1" ht="18" customHeight="1">
      <c r="B30" s="23" t="s">
        <v>129</v>
      </c>
      <c r="C30" s="17">
        <v>2</v>
      </c>
      <c r="D30" s="21">
        <f t="shared" si="0"/>
        <v>0.5</v>
      </c>
      <c r="F30" s="9"/>
      <c r="H30" s="9"/>
      <c r="J30" s="32"/>
      <c r="K30" s="82"/>
      <c r="L30" s="32"/>
      <c r="M30" s="41"/>
      <c r="N30" s="42"/>
    </row>
    <row r="31" spans="2:14" s="7" customFormat="1" ht="18" customHeight="1" thickBot="1">
      <c r="B31" s="61" t="s">
        <v>68</v>
      </c>
      <c r="C31" s="10">
        <v>0</v>
      </c>
      <c r="D31" s="22">
        <f t="shared" si="0"/>
        <v>0</v>
      </c>
      <c r="F31" s="9"/>
      <c r="H31" s="9"/>
      <c r="J31" s="32"/>
      <c r="K31" s="82"/>
      <c r="L31" s="32"/>
      <c r="M31" s="41"/>
      <c r="N31" s="42"/>
    </row>
    <row r="32" spans="2:14" s="51" customFormat="1" ht="18" customHeight="1" thickBot="1" thickTop="1">
      <c r="B32" s="48" t="s">
        <v>4</v>
      </c>
      <c r="C32" s="49">
        <f>SUM(C23:C31)</f>
        <v>4</v>
      </c>
      <c r="D32" s="50">
        <f>SUM(D23:D31)</f>
        <v>1</v>
      </c>
      <c r="F32" s="52"/>
      <c r="H32" s="52"/>
      <c r="J32" s="53"/>
      <c r="K32" s="83"/>
      <c r="L32" s="53"/>
      <c r="M32" s="44"/>
      <c r="N32" s="54"/>
    </row>
    <row r="33" spans="2:14" s="7" customFormat="1" ht="18" customHeight="1">
      <c r="B33" s="24" t="s">
        <v>45</v>
      </c>
      <c r="C33" s="25">
        <v>2</v>
      </c>
      <c r="D33" s="26">
        <f>C33/C36</f>
        <v>0.5</v>
      </c>
      <c r="F33" s="9"/>
      <c r="H33" s="9"/>
      <c r="J33" s="32"/>
      <c r="K33" s="82"/>
      <c r="L33" s="32"/>
      <c r="M33" s="41"/>
      <c r="N33" s="42"/>
    </row>
    <row r="34" spans="2:14" s="7" customFormat="1" ht="18" customHeight="1">
      <c r="B34" s="20" t="s">
        <v>46</v>
      </c>
      <c r="C34" s="17">
        <v>2</v>
      </c>
      <c r="D34" s="21">
        <f>C34/C36</f>
        <v>0.5</v>
      </c>
      <c r="F34" s="9"/>
      <c r="H34" s="9"/>
      <c r="J34" s="32"/>
      <c r="K34" s="82"/>
      <c r="L34" s="32"/>
      <c r="M34" s="41"/>
      <c r="N34" s="42"/>
    </row>
    <row r="35" spans="2:14" s="7" customFormat="1" ht="18" customHeight="1" thickBot="1">
      <c r="B35" s="60" t="s">
        <v>68</v>
      </c>
      <c r="C35" s="10">
        <v>0</v>
      </c>
      <c r="D35" s="22">
        <f>C35/C36</f>
        <v>0</v>
      </c>
      <c r="F35" s="9"/>
      <c r="H35" s="9"/>
      <c r="J35" s="32"/>
      <c r="K35" s="82"/>
      <c r="L35" s="32"/>
      <c r="M35" s="41"/>
      <c r="N35" s="42"/>
    </row>
    <row r="36" spans="2:14" s="51" customFormat="1" ht="18" customHeight="1" thickBot="1" thickTop="1">
      <c r="B36" s="48" t="s">
        <v>4</v>
      </c>
      <c r="C36" s="49">
        <f>SUM(C33:C35)</f>
        <v>4</v>
      </c>
      <c r="D36" s="50">
        <f>SUM(D33:D35)</f>
        <v>1</v>
      </c>
      <c r="F36" s="52"/>
      <c r="H36" s="52"/>
      <c r="J36" s="53"/>
      <c r="K36" s="83"/>
      <c r="L36" s="53"/>
      <c r="M36" s="44"/>
      <c r="N36" s="54"/>
    </row>
    <row r="37" spans="2:14" s="7" customFormat="1" ht="15" customHeight="1" thickBo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8" customHeight="1">
      <c r="B38" s="163" t="s">
        <v>69</v>
      </c>
      <c r="C38" s="164"/>
      <c r="D38" s="165"/>
      <c r="F38" s="9"/>
      <c r="H38" s="9"/>
      <c r="J38" s="32"/>
      <c r="K38" s="82"/>
      <c r="L38" s="32"/>
      <c r="M38" s="41"/>
      <c r="N38" s="42"/>
    </row>
    <row r="39" spans="2:14" s="7" customFormat="1" ht="18" customHeight="1" thickBot="1">
      <c r="B39" s="140" t="s">
        <v>70</v>
      </c>
      <c r="C39" s="141"/>
      <c r="D39" s="142"/>
      <c r="F39" s="9"/>
      <c r="H39" s="9"/>
      <c r="J39" s="32"/>
      <c r="K39" s="82"/>
      <c r="L39" s="32"/>
      <c r="M39" s="41"/>
      <c r="N39" s="42"/>
    </row>
    <row r="40" spans="2:14" s="7" customFormat="1" ht="18" customHeight="1">
      <c r="B40" s="20" t="s">
        <v>49</v>
      </c>
      <c r="C40" s="17">
        <v>1</v>
      </c>
      <c r="D40" s="21">
        <f aca="true" t="shared" si="1" ref="D40:D45">C40/$C$46</f>
        <v>0.14285714285714285</v>
      </c>
      <c r="F40" s="9"/>
      <c r="H40" s="9"/>
      <c r="J40" s="32"/>
      <c r="K40" s="82"/>
      <c r="L40" s="32"/>
      <c r="M40" s="41"/>
      <c r="N40" s="42"/>
    </row>
    <row r="41" spans="2:14" s="7" customFormat="1" ht="18" customHeight="1">
      <c r="B41" s="20" t="s">
        <v>50</v>
      </c>
      <c r="C41" s="17">
        <v>0</v>
      </c>
      <c r="D41" s="21">
        <f t="shared" si="1"/>
        <v>0</v>
      </c>
      <c r="F41" s="9"/>
      <c r="H41" s="9"/>
      <c r="J41" s="32"/>
      <c r="K41" s="82"/>
      <c r="L41" s="32"/>
      <c r="M41" s="41"/>
      <c r="N41" s="42"/>
    </row>
    <row r="42" spans="2:14" s="7" customFormat="1" ht="18" customHeight="1">
      <c r="B42" s="20" t="s">
        <v>51</v>
      </c>
      <c r="C42" s="17">
        <v>0</v>
      </c>
      <c r="D42" s="21">
        <f t="shared" si="1"/>
        <v>0</v>
      </c>
      <c r="F42" s="9"/>
      <c r="H42" s="9"/>
      <c r="J42" s="32"/>
      <c r="K42" s="82"/>
      <c r="L42" s="32"/>
      <c r="M42" s="41"/>
      <c r="N42" s="42"/>
    </row>
    <row r="43" spans="2:14" s="7" customFormat="1" ht="18" customHeight="1">
      <c r="B43" s="20" t="s">
        <v>52</v>
      </c>
      <c r="C43" s="17">
        <v>4</v>
      </c>
      <c r="D43" s="21">
        <f t="shared" si="1"/>
        <v>0.5714285714285714</v>
      </c>
      <c r="F43" s="9"/>
      <c r="H43" s="9"/>
      <c r="J43" s="32"/>
      <c r="K43" s="82"/>
      <c r="L43" s="32"/>
      <c r="M43" s="41"/>
      <c r="N43" s="42"/>
    </row>
    <row r="44" spans="2:14" s="7" customFormat="1" ht="18" customHeight="1">
      <c r="B44" s="20" t="s">
        <v>53</v>
      </c>
      <c r="C44" s="17">
        <v>0</v>
      </c>
      <c r="D44" s="21">
        <f t="shared" si="1"/>
        <v>0</v>
      </c>
      <c r="F44" s="9"/>
      <c r="H44" s="9"/>
      <c r="J44" s="32"/>
      <c r="K44" s="82"/>
      <c r="L44" s="32"/>
      <c r="M44" s="41"/>
      <c r="N44" s="42"/>
    </row>
    <row r="45" spans="2:14" s="7" customFormat="1" ht="18" customHeight="1" thickBot="1">
      <c r="B45" s="60" t="s">
        <v>54</v>
      </c>
      <c r="C45" s="10">
        <v>2</v>
      </c>
      <c r="D45" s="22">
        <f t="shared" si="1"/>
        <v>0.2857142857142857</v>
      </c>
      <c r="F45" s="9"/>
      <c r="H45" s="9"/>
      <c r="J45" s="32"/>
      <c r="K45" s="82"/>
      <c r="L45" s="32"/>
      <c r="M45" s="41"/>
      <c r="N45" s="42"/>
    </row>
    <row r="46" spans="2:14" s="51" customFormat="1" ht="18" customHeight="1" thickBot="1" thickTop="1">
      <c r="B46" s="48" t="s">
        <v>4</v>
      </c>
      <c r="C46" s="49">
        <f>SUM(C40:C45)</f>
        <v>7</v>
      </c>
      <c r="D46" s="50">
        <f>SUM(D40:D45)</f>
        <v>0.9999999999999999</v>
      </c>
      <c r="F46" s="52"/>
      <c r="H46" s="52"/>
      <c r="J46" s="53"/>
      <c r="K46" s="83"/>
      <c r="L46" s="53"/>
      <c r="M46" s="44"/>
      <c r="N46" s="54"/>
    </row>
    <row r="47" spans="2:14" s="7" customFormat="1" ht="15" customHeight="1" thickBot="1">
      <c r="B47" s="8"/>
      <c r="D47" s="9"/>
      <c r="F47" s="9"/>
      <c r="H47" s="9"/>
      <c r="J47" s="32"/>
      <c r="K47" s="82"/>
      <c r="L47" s="32"/>
      <c r="M47" s="41"/>
      <c r="N47" s="42"/>
    </row>
    <row r="48" spans="2:14" s="7" customFormat="1" ht="18" customHeight="1">
      <c r="B48" s="148" t="s">
        <v>10</v>
      </c>
      <c r="C48" s="149"/>
      <c r="D48" s="150"/>
      <c r="F48" s="9"/>
      <c r="H48" s="9"/>
      <c r="J48" s="32"/>
      <c r="K48" s="82"/>
      <c r="L48" s="32"/>
      <c r="M48" s="41"/>
      <c r="N48" s="42"/>
    </row>
    <row r="49" spans="2:14" s="7" customFormat="1" ht="18" customHeight="1" thickBot="1">
      <c r="B49" s="143" t="s">
        <v>37</v>
      </c>
      <c r="C49" s="144"/>
      <c r="D49" s="172"/>
      <c r="F49" s="9"/>
      <c r="H49" s="9"/>
      <c r="J49" s="32"/>
      <c r="K49" s="82"/>
      <c r="L49" s="32"/>
      <c r="M49" s="41"/>
      <c r="N49" s="42"/>
    </row>
    <row r="50" spans="2:14" s="7" customFormat="1" ht="18" customHeight="1">
      <c r="B50" s="20" t="s">
        <v>11</v>
      </c>
      <c r="C50" s="17">
        <v>1</v>
      </c>
      <c r="D50" s="21">
        <f>C50/C53</f>
        <v>0.25</v>
      </c>
      <c r="F50" s="9"/>
      <c r="H50" s="9"/>
      <c r="J50" s="32"/>
      <c r="K50" s="82"/>
      <c r="L50" s="32"/>
      <c r="M50" s="41"/>
      <c r="N50" s="42"/>
    </row>
    <row r="51" spans="2:14" s="7" customFormat="1" ht="18" customHeight="1">
      <c r="B51" s="20" t="s">
        <v>12</v>
      </c>
      <c r="C51" s="17">
        <v>3</v>
      </c>
      <c r="D51" s="21">
        <f>C51/C53</f>
        <v>0.75</v>
      </c>
      <c r="F51" s="9"/>
      <c r="H51" s="9"/>
      <c r="J51" s="32"/>
      <c r="K51" s="82"/>
      <c r="L51" s="32"/>
      <c r="M51" s="41"/>
      <c r="N51" s="42"/>
    </row>
    <row r="52" spans="2:14" s="7" customFormat="1" ht="18" customHeight="1" thickBot="1">
      <c r="B52" s="60" t="s">
        <v>68</v>
      </c>
      <c r="C52" s="10">
        <v>0</v>
      </c>
      <c r="D52" s="22">
        <f>C52/C53</f>
        <v>0</v>
      </c>
      <c r="F52" s="9"/>
      <c r="H52" s="9"/>
      <c r="J52" s="32"/>
      <c r="K52" s="82"/>
      <c r="L52" s="32"/>
      <c r="M52" s="41"/>
      <c r="N52" s="42"/>
    </row>
    <row r="53" spans="2:14" s="51" customFormat="1" ht="18" customHeight="1" thickBot="1" thickTop="1">
      <c r="B53" s="48" t="s">
        <v>4</v>
      </c>
      <c r="C53" s="49">
        <f>SUM(C50:C52)</f>
        <v>4</v>
      </c>
      <c r="D53" s="50">
        <f>SUM(D50:D52)</f>
        <v>1</v>
      </c>
      <c r="F53" s="52"/>
      <c r="H53" s="52"/>
      <c r="J53" s="53"/>
      <c r="K53" s="83"/>
      <c r="L53" s="53"/>
      <c r="M53" s="44"/>
      <c r="N53" s="54"/>
    </row>
    <row r="54" spans="2:14" s="7" customFormat="1" ht="15" customHeight="1" thickBot="1">
      <c r="B54" s="8"/>
      <c r="D54" s="9"/>
      <c r="F54" s="9"/>
      <c r="H54" s="9"/>
      <c r="J54" s="32"/>
      <c r="K54" s="82"/>
      <c r="L54" s="32"/>
      <c r="M54" s="41"/>
      <c r="N54" s="42"/>
    </row>
    <row r="55" spans="2:14" s="7" customFormat="1" ht="15" customHeight="1">
      <c r="B55" s="148" t="s">
        <v>72</v>
      </c>
      <c r="C55" s="149"/>
      <c r="D55" s="150"/>
      <c r="F55" s="9"/>
      <c r="H55" s="9"/>
      <c r="J55" s="32"/>
      <c r="K55" s="82"/>
      <c r="L55" s="32"/>
      <c r="M55" s="41"/>
      <c r="N55" s="42"/>
    </row>
    <row r="56" spans="2:14" s="7" customFormat="1" ht="15" customHeight="1" thickBot="1">
      <c r="B56" s="143" t="s">
        <v>73</v>
      </c>
      <c r="C56" s="144"/>
      <c r="D56" s="145"/>
      <c r="F56" s="9"/>
      <c r="H56" s="9"/>
      <c r="J56" s="32"/>
      <c r="K56" s="82"/>
      <c r="L56" s="32"/>
      <c r="M56" s="41"/>
      <c r="N56" s="42"/>
    </row>
    <row r="57" spans="2:14" s="7" customFormat="1" ht="18" customHeight="1">
      <c r="B57" s="24" t="s">
        <v>14</v>
      </c>
      <c r="C57" s="25">
        <v>1</v>
      </c>
      <c r="D57" s="26">
        <f>C57/C62</f>
        <v>1</v>
      </c>
      <c r="F57" s="9"/>
      <c r="H57" s="9"/>
      <c r="J57" s="32"/>
      <c r="K57" s="82"/>
      <c r="L57" s="32"/>
      <c r="M57" s="41"/>
      <c r="N57" s="42"/>
    </row>
    <row r="58" spans="2:14" s="7" customFormat="1" ht="18" customHeight="1">
      <c r="B58" s="20" t="s">
        <v>15</v>
      </c>
      <c r="C58" s="17">
        <v>0</v>
      </c>
      <c r="D58" s="21">
        <f>C58/C62</f>
        <v>0</v>
      </c>
      <c r="F58" s="9"/>
      <c r="H58" s="9"/>
      <c r="J58" s="32"/>
      <c r="K58" s="82"/>
      <c r="L58" s="32"/>
      <c r="M58" s="41"/>
      <c r="N58" s="42"/>
    </row>
    <row r="59" spans="2:14" s="7" customFormat="1" ht="18" customHeight="1">
      <c r="B59" s="20" t="s">
        <v>74</v>
      </c>
      <c r="C59" s="17">
        <v>0</v>
      </c>
      <c r="D59" s="21">
        <f>C59/C62</f>
        <v>0</v>
      </c>
      <c r="F59" s="9"/>
      <c r="H59" s="9"/>
      <c r="J59" s="32"/>
      <c r="K59" s="82"/>
      <c r="L59" s="32"/>
      <c r="M59" s="41"/>
      <c r="N59" s="42"/>
    </row>
    <row r="60" spans="2:14" s="7" customFormat="1" ht="18" customHeight="1">
      <c r="B60" s="20" t="s">
        <v>17</v>
      </c>
      <c r="C60" s="17">
        <v>0</v>
      </c>
      <c r="D60" s="21">
        <f>C60/C62</f>
        <v>0</v>
      </c>
      <c r="F60" s="9"/>
      <c r="H60" s="9"/>
      <c r="J60" s="32"/>
      <c r="K60" s="82"/>
      <c r="L60" s="32"/>
      <c r="M60" s="41"/>
      <c r="N60" s="42"/>
    </row>
    <row r="61" spans="2:14" s="7" customFormat="1" ht="18" customHeight="1" thickBot="1">
      <c r="B61" s="60" t="s">
        <v>68</v>
      </c>
      <c r="C61" s="10">
        <v>0</v>
      </c>
      <c r="D61" s="22">
        <f>C61/C62</f>
        <v>0</v>
      </c>
      <c r="F61" s="9"/>
      <c r="H61" s="9"/>
      <c r="J61" s="32"/>
      <c r="K61" s="82"/>
      <c r="L61" s="32"/>
      <c r="M61" s="41"/>
      <c r="N61" s="42"/>
    </row>
    <row r="62" spans="2:14" s="7" customFormat="1" ht="18" customHeight="1" thickBot="1" thickTop="1">
      <c r="B62" s="48" t="s">
        <v>4</v>
      </c>
      <c r="C62" s="49">
        <f>SUM(C57:C61)</f>
        <v>1</v>
      </c>
      <c r="D62" s="50">
        <f>SUM(D57:D61)</f>
        <v>1</v>
      </c>
      <c r="F62" s="9"/>
      <c r="H62" s="9"/>
      <c r="J62" s="32"/>
      <c r="K62" s="82"/>
      <c r="L62" s="32"/>
      <c r="M62" s="41"/>
      <c r="N62" s="42"/>
    </row>
    <row r="63" spans="2:14" s="7" customFormat="1" ht="15" customHeight="1" thickBot="1">
      <c r="B63" s="8"/>
      <c r="D63" s="9"/>
      <c r="F63" s="9"/>
      <c r="H63" s="9"/>
      <c r="J63" s="32"/>
      <c r="K63" s="82"/>
      <c r="L63" s="32"/>
      <c r="M63" s="95"/>
      <c r="N63" s="42"/>
    </row>
    <row r="64" spans="2:14" s="7" customFormat="1" ht="18" customHeight="1">
      <c r="B64" s="148" t="s">
        <v>75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51"/>
    </row>
    <row r="65" spans="2:14" s="7" customFormat="1" ht="18" customHeight="1" thickBot="1">
      <c r="B65" s="143" t="s">
        <v>76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5"/>
    </row>
    <row r="66" spans="2:20" s="7" customFormat="1" ht="18" customHeight="1" thickBot="1">
      <c r="B66" s="96"/>
      <c r="C66" s="146" t="s">
        <v>14</v>
      </c>
      <c r="D66" s="147"/>
      <c r="E66" s="146" t="s">
        <v>15</v>
      </c>
      <c r="F66" s="147"/>
      <c r="G66" s="146" t="s">
        <v>16</v>
      </c>
      <c r="H66" s="147"/>
      <c r="I66" s="146" t="s">
        <v>17</v>
      </c>
      <c r="J66" s="147"/>
      <c r="K66" s="146" t="s">
        <v>68</v>
      </c>
      <c r="L66" s="166"/>
      <c r="M66" s="154" t="s">
        <v>4</v>
      </c>
      <c r="N66" s="155"/>
      <c r="P66" s="12"/>
      <c r="Q66" s="12" t="s">
        <v>14</v>
      </c>
      <c r="R66" s="12" t="s">
        <v>15</v>
      </c>
      <c r="S66" s="12" t="s">
        <v>16</v>
      </c>
      <c r="T66" s="12" t="s">
        <v>17</v>
      </c>
    </row>
    <row r="67" spans="2:20" s="7" customFormat="1" ht="18" customHeight="1" thickTop="1">
      <c r="B67" s="75" t="s">
        <v>29</v>
      </c>
      <c r="C67" s="118">
        <v>0</v>
      </c>
      <c r="D67" s="119">
        <f aca="true" t="shared" si="2" ref="D67:D81">C67/M67</f>
        <v>0</v>
      </c>
      <c r="E67" s="118">
        <v>1</v>
      </c>
      <c r="F67" s="119">
        <f aca="true" t="shared" si="3" ref="F67:F81">E67/M67</f>
        <v>0.25</v>
      </c>
      <c r="G67" s="118">
        <v>0</v>
      </c>
      <c r="H67" s="119">
        <f aca="true" t="shared" si="4" ref="H67:H81">G67/M67</f>
        <v>0</v>
      </c>
      <c r="I67" s="118">
        <v>3</v>
      </c>
      <c r="J67" s="119">
        <f aca="true" t="shared" si="5" ref="J67:J81">I67/M67</f>
        <v>0.75</v>
      </c>
      <c r="K67" s="120">
        <v>0</v>
      </c>
      <c r="L67" s="121">
        <f>K67/M67</f>
        <v>0</v>
      </c>
      <c r="M67" s="97">
        <f>I67+G67+E67+C67+K67</f>
        <v>4</v>
      </c>
      <c r="N67" s="94">
        <f>D67+F67+H67+J67+L67</f>
        <v>1</v>
      </c>
      <c r="O67" s="11"/>
      <c r="P67" s="13" t="s">
        <v>19</v>
      </c>
      <c r="Q67" s="14">
        <f aca="true" t="shared" si="6" ref="Q67:Q79">C67</f>
        <v>0</v>
      </c>
      <c r="R67" s="14">
        <f aca="true" t="shared" si="7" ref="R67:R79">E67</f>
        <v>1</v>
      </c>
      <c r="S67" s="14">
        <f aca="true" t="shared" si="8" ref="S67:S79">G67</f>
        <v>0</v>
      </c>
      <c r="T67" s="12">
        <f aca="true" t="shared" si="9" ref="T67:T79">I67</f>
        <v>3</v>
      </c>
    </row>
    <row r="68" spans="2:20" s="7" customFormat="1" ht="18" customHeight="1">
      <c r="B68" s="75" t="s">
        <v>18</v>
      </c>
      <c r="C68" s="118">
        <v>0</v>
      </c>
      <c r="D68" s="119">
        <f>C68/M68</f>
        <v>0</v>
      </c>
      <c r="E68" s="118">
        <v>0</v>
      </c>
      <c r="F68" s="119">
        <f t="shared" si="3"/>
        <v>0</v>
      </c>
      <c r="G68" s="118">
        <v>0</v>
      </c>
      <c r="H68" s="119">
        <f t="shared" si="4"/>
        <v>0</v>
      </c>
      <c r="I68" s="118">
        <v>4</v>
      </c>
      <c r="J68" s="119">
        <f t="shared" si="5"/>
        <v>1</v>
      </c>
      <c r="K68" s="120">
        <v>0</v>
      </c>
      <c r="L68" s="121">
        <f aca="true" t="shared" si="10" ref="L68:L81">K68/M68</f>
        <v>0</v>
      </c>
      <c r="M68" s="98">
        <f aca="true" t="shared" si="11" ref="M68:M81">I68+G68+E68+C68+K68</f>
        <v>4</v>
      </c>
      <c r="N68" s="46">
        <f aca="true" t="shared" si="12" ref="N68:N81">D68+F68+H68+J68+L68</f>
        <v>1</v>
      </c>
      <c r="O68" s="11"/>
      <c r="P68" s="13" t="s">
        <v>21</v>
      </c>
      <c r="Q68" s="14">
        <f t="shared" si="6"/>
        <v>0</v>
      </c>
      <c r="R68" s="14">
        <f t="shared" si="7"/>
        <v>0</v>
      </c>
      <c r="S68" s="14">
        <f t="shared" si="8"/>
        <v>0</v>
      </c>
      <c r="T68" s="12">
        <f t="shared" si="9"/>
        <v>4</v>
      </c>
    </row>
    <row r="69" spans="2:20" s="7" customFormat="1" ht="18" customHeight="1">
      <c r="B69" s="75" t="s">
        <v>20</v>
      </c>
      <c r="C69" s="118">
        <v>0</v>
      </c>
      <c r="D69" s="119">
        <f t="shared" si="2"/>
        <v>0</v>
      </c>
      <c r="E69" s="118">
        <v>0</v>
      </c>
      <c r="F69" s="119">
        <f t="shared" si="3"/>
        <v>0</v>
      </c>
      <c r="G69" s="118">
        <v>0</v>
      </c>
      <c r="H69" s="119">
        <f t="shared" si="4"/>
        <v>0</v>
      </c>
      <c r="I69" s="118">
        <v>4</v>
      </c>
      <c r="J69" s="119">
        <f t="shared" si="5"/>
        <v>1</v>
      </c>
      <c r="K69" s="120">
        <v>0</v>
      </c>
      <c r="L69" s="121">
        <f t="shared" si="10"/>
        <v>0</v>
      </c>
      <c r="M69" s="98">
        <f t="shared" si="11"/>
        <v>4</v>
      </c>
      <c r="N69" s="46">
        <f t="shared" si="12"/>
        <v>1</v>
      </c>
      <c r="O69" s="11"/>
      <c r="P69" s="13" t="s">
        <v>23</v>
      </c>
      <c r="Q69" s="14">
        <f t="shared" si="6"/>
        <v>0</v>
      </c>
      <c r="R69" s="14">
        <f t="shared" si="7"/>
        <v>0</v>
      </c>
      <c r="S69" s="14">
        <f t="shared" si="8"/>
        <v>0</v>
      </c>
      <c r="T69" s="12">
        <f t="shared" si="9"/>
        <v>4</v>
      </c>
    </row>
    <row r="70" spans="2:20" s="7" customFormat="1" ht="18" customHeight="1">
      <c r="B70" s="75" t="s">
        <v>77</v>
      </c>
      <c r="C70" s="118">
        <v>0</v>
      </c>
      <c r="D70" s="119">
        <f t="shared" si="2"/>
        <v>0</v>
      </c>
      <c r="E70" s="118">
        <v>0</v>
      </c>
      <c r="F70" s="119">
        <f t="shared" si="3"/>
        <v>0</v>
      </c>
      <c r="G70" s="118">
        <v>1</v>
      </c>
      <c r="H70" s="119">
        <f t="shared" si="4"/>
        <v>0.25</v>
      </c>
      <c r="I70" s="118">
        <v>3</v>
      </c>
      <c r="J70" s="119">
        <f t="shared" si="5"/>
        <v>0.75</v>
      </c>
      <c r="K70" s="120">
        <v>0</v>
      </c>
      <c r="L70" s="121">
        <f t="shared" si="10"/>
        <v>0</v>
      </c>
      <c r="M70" s="98">
        <f>I70+G70+E70+C70+K70</f>
        <v>4</v>
      </c>
      <c r="N70" s="46">
        <f>D70+F70+H70+J70+L70</f>
        <v>1</v>
      </c>
      <c r="O70" s="11"/>
      <c r="P70" s="13" t="s">
        <v>24</v>
      </c>
      <c r="Q70" s="14">
        <f t="shared" si="6"/>
        <v>0</v>
      </c>
      <c r="R70" s="14">
        <f t="shared" si="7"/>
        <v>0</v>
      </c>
      <c r="S70" s="14">
        <f t="shared" si="8"/>
        <v>1</v>
      </c>
      <c r="T70" s="12">
        <f t="shared" si="9"/>
        <v>3</v>
      </c>
    </row>
    <row r="71" spans="2:20" s="7" customFormat="1" ht="18" customHeight="1">
      <c r="B71" s="75" t="s">
        <v>78</v>
      </c>
      <c r="C71" s="118">
        <v>0</v>
      </c>
      <c r="D71" s="119">
        <f t="shared" si="2"/>
        <v>0</v>
      </c>
      <c r="E71" s="118">
        <v>0</v>
      </c>
      <c r="F71" s="119">
        <f t="shared" si="3"/>
        <v>0</v>
      </c>
      <c r="G71" s="118">
        <v>1</v>
      </c>
      <c r="H71" s="119">
        <f t="shared" si="4"/>
        <v>0.25</v>
      </c>
      <c r="I71" s="118">
        <v>3</v>
      </c>
      <c r="J71" s="119">
        <f t="shared" si="5"/>
        <v>0.75</v>
      </c>
      <c r="K71" s="120">
        <v>0</v>
      </c>
      <c r="L71" s="121">
        <f t="shared" si="10"/>
        <v>0</v>
      </c>
      <c r="M71" s="98">
        <f t="shared" si="11"/>
        <v>4</v>
      </c>
      <c r="N71" s="46">
        <f t="shared" si="12"/>
        <v>1</v>
      </c>
      <c r="O71" s="11"/>
      <c r="P71" s="13" t="s">
        <v>25</v>
      </c>
      <c r="Q71" s="14">
        <f t="shared" si="6"/>
        <v>0</v>
      </c>
      <c r="R71" s="14">
        <f t="shared" si="7"/>
        <v>0</v>
      </c>
      <c r="S71" s="14">
        <f t="shared" si="8"/>
        <v>1</v>
      </c>
      <c r="T71" s="12">
        <f t="shared" si="9"/>
        <v>3</v>
      </c>
    </row>
    <row r="72" spans="2:20" s="7" customFormat="1" ht="18" customHeight="1">
      <c r="B72" s="75" t="s">
        <v>79</v>
      </c>
      <c r="C72" s="118">
        <v>0</v>
      </c>
      <c r="D72" s="119">
        <f t="shared" si="2"/>
        <v>0</v>
      </c>
      <c r="E72" s="118">
        <v>0</v>
      </c>
      <c r="F72" s="119">
        <f t="shared" si="3"/>
        <v>0</v>
      </c>
      <c r="G72" s="118">
        <v>1</v>
      </c>
      <c r="H72" s="119">
        <f t="shared" si="4"/>
        <v>0.25</v>
      </c>
      <c r="I72" s="118">
        <v>3</v>
      </c>
      <c r="J72" s="119">
        <f t="shared" si="5"/>
        <v>0.75</v>
      </c>
      <c r="K72" s="120">
        <v>0</v>
      </c>
      <c r="L72" s="121">
        <f t="shared" si="10"/>
        <v>0</v>
      </c>
      <c r="M72" s="98">
        <f t="shared" si="11"/>
        <v>4</v>
      </c>
      <c r="N72" s="46">
        <f t="shared" si="12"/>
        <v>1</v>
      </c>
      <c r="O72" s="11"/>
      <c r="P72" s="13" t="s">
        <v>26</v>
      </c>
      <c r="Q72" s="13">
        <f t="shared" si="6"/>
        <v>0</v>
      </c>
      <c r="R72" s="13">
        <f t="shared" si="7"/>
        <v>0</v>
      </c>
      <c r="S72" s="13">
        <f t="shared" si="8"/>
        <v>1</v>
      </c>
      <c r="T72" s="12">
        <f t="shared" si="9"/>
        <v>3</v>
      </c>
    </row>
    <row r="73" spans="2:20" s="7" customFormat="1" ht="18" customHeight="1" thickBot="1">
      <c r="B73" s="76" t="s">
        <v>84</v>
      </c>
      <c r="C73" s="122">
        <v>0</v>
      </c>
      <c r="D73" s="123">
        <f t="shared" si="2"/>
        <v>0</v>
      </c>
      <c r="E73" s="122">
        <v>0</v>
      </c>
      <c r="F73" s="123">
        <f t="shared" si="3"/>
        <v>0</v>
      </c>
      <c r="G73" s="122">
        <v>1</v>
      </c>
      <c r="H73" s="123">
        <f t="shared" si="4"/>
        <v>0.25</v>
      </c>
      <c r="I73" s="122">
        <v>3</v>
      </c>
      <c r="J73" s="123">
        <f t="shared" si="5"/>
        <v>0.75</v>
      </c>
      <c r="K73" s="124">
        <v>0</v>
      </c>
      <c r="L73" s="125">
        <f t="shared" si="10"/>
        <v>0</v>
      </c>
      <c r="M73" s="99">
        <f t="shared" si="11"/>
        <v>4</v>
      </c>
      <c r="N73" s="65">
        <f>D73+F73+H73+J73+L73</f>
        <v>1</v>
      </c>
      <c r="O73" s="11"/>
      <c r="P73" s="13" t="s">
        <v>28</v>
      </c>
      <c r="Q73" s="13">
        <f t="shared" si="6"/>
        <v>0</v>
      </c>
      <c r="R73" s="13">
        <f t="shared" si="7"/>
        <v>0</v>
      </c>
      <c r="S73" s="13">
        <f t="shared" si="8"/>
        <v>1</v>
      </c>
      <c r="T73" s="12">
        <f t="shared" si="9"/>
        <v>3</v>
      </c>
    </row>
    <row r="74" spans="2:20" s="51" customFormat="1" ht="18" customHeight="1" thickBot="1" thickTop="1">
      <c r="B74" s="66" t="s">
        <v>4</v>
      </c>
      <c r="C74" s="67">
        <f>SUM(C67:C73)</f>
        <v>0</v>
      </c>
      <c r="D74" s="68">
        <f>C74/M74</f>
        <v>0</v>
      </c>
      <c r="E74" s="67">
        <f>SUM(E67:E73)</f>
        <v>1</v>
      </c>
      <c r="F74" s="68">
        <f>E74/M74</f>
        <v>0.03571428571428571</v>
      </c>
      <c r="G74" s="67">
        <f>SUM(G67:G73)</f>
        <v>4</v>
      </c>
      <c r="H74" s="114">
        <f t="shared" si="4"/>
        <v>0.14285714285714285</v>
      </c>
      <c r="I74" s="67">
        <f>SUM(I67:I73)</f>
        <v>23</v>
      </c>
      <c r="J74" s="114">
        <f t="shared" si="5"/>
        <v>0.8214285714285714</v>
      </c>
      <c r="K74" s="67">
        <f>SUM(K67:K73)</f>
        <v>0</v>
      </c>
      <c r="L74" s="68">
        <f t="shared" si="10"/>
        <v>0</v>
      </c>
      <c r="M74" s="100">
        <f>SUM(M67:M73)</f>
        <v>28</v>
      </c>
      <c r="N74" s="47">
        <f>D74+F74+H74+J74+L74</f>
        <v>1</v>
      </c>
      <c r="O74" s="69"/>
      <c r="P74" s="70"/>
      <c r="Q74" s="70"/>
      <c r="R74" s="70"/>
      <c r="S74" s="70"/>
      <c r="T74" s="71"/>
    </row>
    <row r="75" spans="2:20" s="17" customFormat="1" ht="18" customHeight="1" thickBot="1">
      <c r="B75" s="101"/>
      <c r="C75" s="16"/>
      <c r="D75" s="15"/>
      <c r="E75" s="16"/>
      <c r="F75" s="15"/>
      <c r="G75" s="16"/>
      <c r="H75" s="15"/>
      <c r="I75" s="16"/>
      <c r="J75" s="15"/>
      <c r="K75" s="84"/>
      <c r="L75" s="15"/>
      <c r="M75" s="102"/>
      <c r="N75" s="103"/>
      <c r="O75" s="101"/>
      <c r="P75" s="104"/>
      <c r="Q75" s="104"/>
      <c r="R75" s="104"/>
      <c r="S75" s="104"/>
      <c r="T75" s="105"/>
    </row>
    <row r="76" spans="2:20" s="7" customFormat="1" ht="18" customHeight="1">
      <c r="B76" s="148" t="s">
        <v>80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51"/>
      <c r="O76" s="11"/>
      <c r="P76" s="13"/>
      <c r="Q76" s="13"/>
      <c r="R76" s="13"/>
      <c r="S76" s="13"/>
      <c r="T76" s="12"/>
    </row>
    <row r="77" spans="2:20" s="7" customFormat="1" ht="18" customHeight="1" thickBot="1">
      <c r="B77" s="143" t="s">
        <v>81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5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96"/>
      <c r="C78" s="146" t="s">
        <v>14</v>
      </c>
      <c r="D78" s="147"/>
      <c r="E78" s="146" t="s">
        <v>15</v>
      </c>
      <c r="F78" s="147"/>
      <c r="G78" s="146" t="s">
        <v>16</v>
      </c>
      <c r="H78" s="147"/>
      <c r="I78" s="146" t="s">
        <v>17</v>
      </c>
      <c r="J78" s="147"/>
      <c r="K78" s="146" t="s">
        <v>68</v>
      </c>
      <c r="L78" s="166"/>
      <c r="M78" s="154" t="s">
        <v>4</v>
      </c>
      <c r="N78" s="155"/>
      <c r="O78" s="11"/>
      <c r="P78" s="13"/>
      <c r="Q78" s="13"/>
      <c r="R78" s="13"/>
      <c r="S78" s="13"/>
      <c r="T78" s="12"/>
    </row>
    <row r="79" spans="2:20" s="7" customFormat="1" ht="18" customHeight="1" thickTop="1">
      <c r="B79" s="75" t="s">
        <v>82</v>
      </c>
      <c r="C79" s="58">
        <v>0</v>
      </c>
      <c r="D79" s="59">
        <f t="shared" si="2"/>
        <v>0</v>
      </c>
      <c r="E79" s="58">
        <v>0</v>
      </c>
      <c r="F79" s="59">
        <f t="shared" si="3"/>
        <v>0</v>
      </c>
      <c r="G79" s="58">
        <v>0</v>
      </c>
      <c r="H79" s="59">
        <f t="shared" si="4"/>
        <v>0</v>
      </c>
      <c r="I79" s="58">
        <v>4</v>
      </c>
      <c r="J79" s="59">
        <f t="shared" si="5"/>
        <v>1</v>
      </c>
      <c r="K79" s="84">
        <v>0</v>
      </c>
      <c r="L79" s="15">
        <f t="shared" si="10"/>
        <v>0</v>
      </c>
      <c r="M79" s="98">
        <f t="shared" si="11"/>
        <v>4</v>
      </c>
      <c r="N79" s="46">
        <f t="shared" si="12"/>
        <v>1</v>
      </c>
      <c r="O79" s="11"/>
      <c r="P79" s="13" t="s">
        <v>30</v>
      </c>
      <c r="Q79" s="13">
        <f t="shared" si="6"/>
        <v>0</v>
      </c>
      <c r="R79" s="13">
        <f t="shared" si="7"/>
        <v>0</v>
      </c>
      <c r="S79" s="13">
        <f t="shared" si="8"/>
        <v>0</v>
      </c>
      <c r="T79" s="12">
        <f t="shared" si="9"/>
        <v>4</v>
      </c>
    </row>
    <row r="80" spans="2:20" s="7" customFormat="1" ht="18" customHeight="1">
      <c r="B80" s="23" t="s">
        <v>27</v>
      </c>
      <c r="C80" s="58">
        <v>0</v>
      </c>
      <c r="D80" s="59">
        <f>C80/M80</f>
        <v>0</v>
      </c>
      <c r="E80" s="58">
        <v>0</v>
      </c>
      <c r="F80" s="59">
        <f t="shared" si="3"/>
        <v>0</v>
      </c>
      <c r="G80" s="58">
        <v>1</v>
      </c>
      <c r="H80" s="59">
        <f t="shared" si="4"/>
        <v>0.25</v>
      </c>
      <c r="I80" s="58">
        <v>3</v>
      </c>
      <c r="J80" s="59">
        <f t="shared" si="5"/>
        <v>0.75</v>
      </c>
      <c r="K80" s="58">
        <v>0</v>
      </c>
      <c r="L80" s="15">
        <f t="shared" si="10"/>
        <v>0</v>
      </c>
      <c r="M80" s="98">
        <f t="shared" si="11"/>
        <v>4</v>
      </c>
      <c r="N80" s="46">
        <f t="shared" si="12"/>
        <v>1</v>
      </c>
      <c r="O80" s="11"/>
      <c r="P80" s="13"/>
      <c r="Q80" s="13"/>
      <c r="R80" s="13"/>
      <c r="S80" s="13"/>
      <c r="T80" s="12"/>
    </row>
    <row r="81" spans="2:20" s="7" customFormat="1" ht="18" customHeight="1" thickBot="1">
      <c r="B81" s="61" t="s">
        <v>83</v>
      </c>
      <c r="C81" s="62">
        <v>0</v>
      </c>
      <c r="D81" s="63">
        <f t="shared" si="2"/>
        <v>0</v>
      </c>
      <c r="E81" s="62">
        <v>0</v>
      </c>
      <c r="F81" s="63">
        <f t="shared" si="3"/>
        <v>0</v>
      </c>
      <c r="G81" s="62">
        <v>1</v>
      </c>
      <c r="H81" s="63">
        <f t="shared" si="4"/>
        <v>0.25</v>
      </c>
      <c r="I81" s="62">
        <v>3</v>
      </c>
      <c r="J81" s="63">
        <f t="shared" si="5"/>
        <v>0.75</v>
      </c>
      <c r="K81" s="62">
        <v>0</v>
      </c>
      <c r="L81" s="117">
        <f t="shared" si="10"/>
        <v>0</v>
      </c>
      <c r="M81" s="99">
        <f t="shared" si="11"/>
        <v>4</v>
      </c>
      <c r="N81" s="65">
        <f t="shared" si="12"/>
        <v>1</v>
      </c>
      <c r="O81" s="11"/>
      <c r="P81" s="13"/>
      <c r="Q81" s="13"/>
      <c r="R81" s="13"/>
      <c r="S81" s="13"/>
      <c r="T81" s="12"/>
    </row>
    <row r="82" spans="2:20" s="51" customFormat="1" ht="18" customHeight="1" thickBot="1" thickTop="1">
      <c r="B82" s="66" t="s">
        <v>4</v>
      </c>
      <c r="C82" s="67">
        <f>SUM(C79:C81)</f>
        <v>0</v>
      </c>
      <c r="D82" s="68">
        <f>C82/M82</f>
        <v>0</v>
      </c>
      <c r="E82" s="67">
        <f>SUM(E79:E81)</f>
        <v>0</v>
      </c>
      <c r="F82" s="68">
        <f>E82/M82</f>
        <v>0</v>
      </c>
      <c r="G82" s="67">
        <f>SUM(G79:G81)</f>
        <v>2</v>
      </c>
      <c r="H82" s="68">
        <f>G82/M82</f>
        <v>0.16666666666666666</v>
      </c>
      <c r="I82" s="67">
        <f>SUM(I79:I81)</f>
        <v>10</v>
      </c>
      <c r="J82" s="68">
        <f>I82/M82</f>
        <v>0.8333333333333334</v>
      </c>
      <c r="K82" s="67">
        <f>SUM(K79:K81)</f>
        <v>0</v>
      </c>
      <c r="L82" s="68">
        <f>K82/M82</f>
        <v>0</v>
      </c>
      <c r="M82" s="106">
        <f>I82+G82+E82+C82+K82</f>
        <v>12</v>
      </c>
      <c r="N82" s="47">
        <f>D82+F82+H82+J82+L82</f>
        <v>1</v>
      </c>
      <c r="O82" s="69"/>
      <c r="P82" s="70"/>
      <c r="Q82" s="70"/>
      <c r="R82" s="70"/>
      <c r="S82" s="70"/>
      <c r="T82" s="71"/>
    </row>
    <row r="83" spans="2:14" s="7" customFormat="1" ht="15" customHeight="1" thickBot="1">
      <c r="B83" s="8"/>
      <c r="D83" s="9"/>
      <c r="F83" s="9"/>
      <c r="H83" s="9"/>
      <c r="J83" s="32"/>
      <c r="K83" s="82"/>
      <c r="L83" s="32"/>
      <c r="M83" s="95"/>
      <c r="N83" s="42"/>
    </row>
    <row r="84" spans="2:14" s="7" customFormat="1" ht="18" customHeight="1">
      <c r="B84" s="148" t="s">
        <v>31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51"/>
    </row>
    <row r="85" spans="2:14" s="7" customFormat="1" ht="18" customHeight="1" thickBot="1">
      <c r="B85" s="143" t="s">
        <v>38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5"/>
    </row>
    <row r="86" spans="2:20" s="51" customFormat="1" ht="18" customHeight="1" thickBot="1">
      <c r="B86" s="74"/>
      <c r="C86" s="146" t="s">
        <v>14</v>
      </c>
      <c r="D86" s="167"/>
      <c r="E86" s="146" t="s">
        <v>15</v>
      </c>
      <c r="F86" s="167"/>
      <c r="G86" s="146" t="s">
        <v>16</v>
      </c>
      <c r="H86" s="167"/>
      <c r="I86" s="146" t="s">
        <v>17</v>
      </c>
      <c r="J86" s="167"/>
      <c r="K86" s="146" t="s">
        <v>68</v>
      </c>
      <c r="L86" s="147"/>
      <c r="M86" s="168" t="s">
        <v>4</v>
      </c>
      <c r="N86" s="155"/>
      <c r="P86" s="71" t="s">
        <v>32</v>
      </c>
      <c r="Q86" s="71">
        <f>C87</f>
        <v>0</v>
      </c>
      <c r="R86" s="71">
        <f>E87</f>
        <v>0</v>
      </c>
      <c r="S86" s="71">
        <f>G87</f>
        <v>0</v>
      </c>
      <c r="T86" s="71">
        <f>I87</f>
        <v>4</v>
      </c>
    </row>
    <row r="87" spans="2:14" s="7" customFormat="1" ht="18" customHeight="1" thickBot="1" thickTop="1">
      <c r="B87" s="77" t="s">
        <v>32</v>
      </c>
      <c r="C87" s="72">
        <v>0</v>
      </c>
      <c r="D87" s="73">
        <f>C87/M87</f>
        <v>0</v>
      </c>
      <c r="E87" s="72">
        <v>0</v>
      </c>
      <c r="F87" s="73">
        <f>E87/M87</f>
        <v>0</v>
      </c>
      <c r="G87" s="72">
        <v>0</v>
      </c>
      <c r="H87" s="73">
        <f>G87/M87</f>
        <v>0</v>
      </c>
      <c r="I87" s="72">
        <v>4</v>
      </c>
      <c r="J87" s="73">
        <f>I87/M87</f>
        <v>1</v>
      </c>
      <c r="K87" s="86">
        <v>0</v>
      </c>
      <c r="L87" s="43">
        <f>K87/M87</f>
        <v>0</v>
      </c>
      <c r="M87" s="87">
        <f>C87+E87+G87+I87+K87</f>
        <v>4</v>
      </c>
      <c r="N87" s="45">
        <f>D87+F87+H87+J87+L87</f>
        <v>1</v>
      </c>
    </row>
    <row r="88" spans="2:14" s="7" customFormat="1" ht="15" customHeight="1">
      <c r="B88" s="8"/>
      <c r="D88" s="9"/>
      <c r="F88" s="9"/>
      <c r="H88" s="9"/>
      <c r="J88" s="32"/>
      <c r="K88" s="82"/>
      <c r="L88" s="32"/>
      <c r="M88" s="41"/>
      <c r="N88" s="42"/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  <row r="448" spans="2:14" s="7" customFormat="1" ht="15" customHeight="1">
      <c r="B448" s="8"/>
      <c r="D448" s="9"/>
      <c r="F448" s="9"/>
      <c r="H448" s="9"/>
      <c r="J448" s="32"/>
      <c r="K448" s="82"/>
      <c r="L448" s="32"/>
      <c r="M448" s="41"/>
      <c r="N448" s="42"/>
    </row>
    <row r="449" spans="2:14" s="7" customFormat="1" ht="15" customHeight="1">
      <c r="B449" s="8"/>
      <c r="D449" s="9"/>
      <c r="F449" s="9"/>
      <c r="H449" s="9"/>
      <c r="J449" s="32"/>
      <c r="K449" s="82"/>
      <c r="L449" s="32"/>
      <c r="M449" s="41"/>
      <c r="N449" s="42"/>
    </row>
    <row r="450" spans="2:14" s="7" customFormat="1" ht="15" customHeight="1">
      <c r="B450" s="8"/>
      <c r="D450" s="9"/>
      <c r="F450" s="9"/>
      <c r="H450" s="9"/>
      <c r="J450" s="32"/>
      <c r="K450" s="82"/>
      <c r="L450" s="32"/>
      <c r="M450" s="41"/>
      <c r="N450" s="42"/>
    </row>
    <row r="451" spans="2:14" s="7" customFormat="1" ht="15" customHeight="1">
      <c r="B451" s="8"/>
      <c r="D451" s="9"/>
      <c r="F451" s="9"/>
      <c r="H451" s="9"/>
      <c r="J451" s="32"/>
      <c r="K451" s="82"/>
      <c r="L451" s="32"/>
      <c r="M451" s="41"/>
      <c r="N451" s="42"/>
    </row>
    <row r="452" spans="2:14" s="7" customFormat="1" ht="15" customHeight="1">
      <c r="B452" s="8"/>
      <c r="D452" s="9"/>
      <c r="F452" s="9"/>
      <c r="H452" s="9"/>
      <c r="J452" s="32"/>
      <c r="K452" s="82"/>
      <c r="L452" s="32"/>
      <c r="M452" s="41"/>
      <c r="N452" s="42"/>
    </row>
    <row r="453" spans="2:14" s="7" customFormat="1" ht="15" customHeight="1">
      <c r="B453" s="8"/>
      <c r="D453" s="9"/>
      <c r="F453" s="9"/>
      <c r="H453" s="9"/>
      <c r="J453" s="32"/>
      <c r="K453" s="82"/>
      <c r="L453" s="32"/>
      <c r="M453" s="41"/>
      <c r="N453" s="42"/>
    </row>
    <row r="454" spans="2:14" s="7" customFormat="1" ht="15" customHeight="1">
      <c r="B454" s="8"/>
      <c r="D454" s="9"/>
      <c r="F454" s="9"/>
      <c r="H454" s="9"/>
      <c r="J454" s="32"/>
      <c r="K454" s="82"/>
      <c r="L454" s="32"/>
      <c r="M454" s="41"/>
      <c r="N454" s="42"/>
    </row>
    <row r="455" spans="2:14" s="7" customFormat="1" ht="15" customHeight="1">
      <c r="B455" s="8"/>
      <c r="D455" s="9"/>
      <c r="F455" s="9"/>
      <c r="H455" s="9"/>
      <c r="J455" s="32"/>
      <c r="K455" s="82"/>
      <c r="L455" s="32"/>
      <c r="M455" s="41"/>
      <c r="N455" s="42"/>
    </row>
    <row r="456" spans="2:14" s="7" customFormat="1" ht="15" customHeight="1">
      <c r="B456" s="8"/>
      <c r="D456" s="9"/>
      <c r="F456" s="9"/>
      <c r="H456" s="9"/>
      <c r="J456" s="32"/>
      <c r="K456" s="82"/>
      <c r="L456" s="32"/>
      <c r="M456" s="41"/>
      <c r="N456" s="42"/>
    </row>
    <row r="457" spans="2:14" s="7" customFormat="1" ht="15" customHeight="1">
      <c r="B457" s="8"/>
      <c r="D457" s="9"/>
      <c r="F457" s="9"/>
      <c r="H457" s="9"/>
      <c r="J457" s="32"/>
      <c r="K457" s="82"/>
      <c r="L457" s="32"/>
      <c r="M457" s="41"/>
      <c r="N457" s="42"/>
    </row>
    <row r="458" spans="2:14" s="7" customFormat="1" ht="15" customHeight="1">
      <c r="B458" s="8"/>
      <c r="D458" s="9"/>
      <c r="F458" s="9"/>
      <c r="H458" s="9"/>
      <c r="J458" s="32"/>
      <c r="K458" s="82"/>
      <c r="L458" s="32"/>
      <c r="M458" s="41"/>
      <c r="N458" s="42"/>
    </row>
    <row r="459" spans="2:14" s="7" customFormat="1" ht="15" customHeight="1">
      <c r="B459" s="8"/>
      <c r="D459" s="9"/>
      <c r="F459" s="9"/>
      <c r="H459" s="9"/>
      <c r="J459" s="32"/>
      <c r="K459" s="82"/>
      <c r="L459" s="32"/>
      <c r="M459" s="41"/>
      <c r="N459" s="42"/>
    </row>
    <row r="460" spans="2:14" s="7" customFormat="1" ht="15" customHeight="1">
      <c r="B460" s="8"/>
      <c r="D460" s="9"/>
      <c r="F460" s="9"/>
      <c r="H460" s="9"/>
      <c r="J460" s="32"/>
      <c r="K460" s="82"/>
      <c r="L460" s="32"/>
      <c r="M460" s="41"/>
      <c r="N460" s="42"/>
    </row>
    <row r="461" spans="2:14" s="7" customFormat="1" ht="15" customHeight="1">
      <c r="B461" s="8"/>
      <c r="D461" s="9"/>
      <c r="F461" s="9"/>
      <c r="H461" s="9"/>
      <c r="J461" s="32"/>
      <c r="K461" s="82"/>
      <c r="L461" s="32"/>
      <c r="M461" s="41"/>
      <c r="N461" s="42"/>
    </row>
    <row r="462" spans="2:14" s="7" customFormat="1" ht="15" customHeight="1">
      <c r="B462" s="8"/>
      <c r="D462" s="9"/>
      <c r="F462" s="9"/>
      <c r="H462" s="9"/>
      <c r="J462" s="32"/>
      <c r="K462" s="82"/>
      <c r="L462" s="32"/>
      <c r="M462" s="41"/>
      <c r="N462" s="42"/>
    </row>
    <row r="463" spans="2:14" s="7" customFormat="1" ht="15" customHeight="1">
      <c r="B463" s="8"/>
      <c r="D463" s="9"/>
      <c r="F463" s="9"/>
      <c r="H463" s="9"/>
      <c r="J463" s="32"/>
      <c r="K463" s="82"/>
      <c r="L463" s="32"/>
      <c r="M463" s="41"/>
      <c r="N463" s="42"/>
    </row>
    <row r="464" spans="2:14" s="7" customFormat="1" ht="15" customHeight="1">
      <c r="B464" s="8"/>
      <c r="D464" s="9"/>
      <c r="F464" s="9"/>
      <c r="H464" s="9"/>
      <c r="J464" s="32"/>
      <c r="K464" s="82"/>
      <c r="L464" s="32"/>
      <c r="M464" s="41"/>
      <c r="N464" s="42"/>
    </row>
    <row r="465" spans="2:14" s="7" customFormat="1" ht="15" customHeight="1">
      <c r="B465" s="8"/>
      <c r="D465" s="9"/>
      <c r="F465" s="9"/>
      <c r="H465" s="9"/>
      <c r="J465" s="32"/>
      <c r="K465" s="82"/>
      <c r="L465" s="32"/>
      <c r="M465" s="41"/>
      <c r="N465" s="42"/>
    </row>
    <row r="466" spans="2:14" s="7" customFormat="1" ht="15" customHeight="1">
      <c r="B466" s="8"/>
      <c r="D466" s="9"/>
      <c r="F466" s="9"/>
      <c r="H466" s="9"/>
      <c r="J466" s="32"/>
      <c r="K466" s="82"/>
      <c r="L466" s="32"/>
      <c r="M466" s="41"/>
      <c r="N466" s="42"/>
    </row>
    <row r="467" spans="2:14" s="7" customFormat="1" ht="15" customHeight="1">
      <c r="B467" s="8"/>
      <c r="D467" s="9"/>
      <c r="F467" s="9"/>
      <c r="H467" s="9"/>
      <c r="J467" s="32"/>
      <c r="K467" s="82"/>
      <c r="L467" s="32"/>
      <c r="M467" s="41"/>
      <c r="N467" s="42"/>
    </row>
    <row r="468" spans="2:14" s="7" customFormat="1" ht="15" customHeight="1">
      <c r="B468" s="8"/>
      <c r="D468" s="9"/>
      <c r="F468" s="9"/>
      <c r="H468" s="9"/>
      <c r="J468" s="32"/>
      <c r="K468" s="82"/>
      <c r="L468" s="32"/>
      <c r="M468" s="41"/>
      <c r="N468" s="42"/>
    </row>
    <row r="469" spans="2:14" s="7" customFormat="1" ht="15" customHeight="1">
      <c r="B469" s="8"/>
      <c r="D469" s="9"/>
      <c r="F469" s="9"/>
      <c r="H469" s="9"/>
      <c r="J469" s="32"/>
      <c r="K469" s="82"/>
      <c r="L469" s="32"/>
      <c r="M469" s="41"/>
      <c r="N469" s="42"/>
    </row>
    <row r="470" spans="2:14" s="7" customFormat="1" ht="15" customHeight="1">
      <c r="B470" s="8"/>
      <c r="D470" s="9"/>
      <c r="F470" s="9"/>
      <c r="H470" s="9"/>
      <c r="J470" s="32"/>
      <c r="K470" s="82"/>
      <c r="L470" s="32"/>
      <c r="M470" s="41"/>
      <c r="N470" s="42"/>
    </row>
    <row r="471" spans="2:14" s="7" customFormat="1" ht="15" customHeight="1">
      <c r="B471" s="8"/>
      <c r="D471" s="9"/>
      <c r="F471" s="9"/>
      <c r="H471" s="9"/>
      <c r="J471" s="32"/>
      <c r="K471" s="82"/>
      <c r="L471" s="32"/>
      <c r="M471" s="41"/>
      <c r="N471" s="42"/>
    </row>
    <row r="472" spans="2:14" s="7" customFormat="1" ht="15" customHeight="1">
      <c r="B472" s="8"/>
      <c r="D472" s="9"/>
      <c r="F472" s="9"/>
      <c r="H472" s="9"/>
      <c r="J472" s="32"/>
      <c r="K472" s="82"/>
      <c r="L472" s="32"/>
      <c r="M472" s="41"/>
      <c r="N472" s="42"/>
    </row>
    <row r="473" spans="2:14" s="7" customFormat="1" ht="15" customHeight="1">
      <c r="B473" s="8"/>
      <c r="D473" s="9"/>
      <c r="F473" s="9"/>
      <c r="H473" s="9"/>
      <c r="J473" s="32"/>
      <c r="K473" s="82"/>
      <c r="L473" s="32"/>
      <c r="M473" s="41"/>
      <c r="N473" s="42"/>
    </row>
    <row r="474" spans="2:14" s="7" customFormat="1" ht="15" customHeight="1">
      <c r="B474" s="8"/>
      <c r="D474" s="9"/>
      <c r="F474" s="9"/>
      <c r="H474" s="9"/>
      <c r="J474" s="32"/>
      <c r="K474" s="82"/>
      <c r="L474" s="32"/>
      <c r="M474" s="41"/>
      <c r="N474" s="42"/>
    </row>
    <row r="475" spans="2:14" s="7" customFormat="1" ht="15" customHeight="1">
      <c r="B475" s="8"/>
      <c r="D475" s="9"/>
      <c r="F475" s="9"/>
      <c r="H475" s="9"/>
      <c r="J475" s="32"/>
      <c r="K475" s="82"/>
      <c r="L475" s="32"/>
      <c r="M475" s="41"/>
      <c r="N475" s="42"/>
    </row>
    <row r="476" spans="2:14" s="7" customFormat="1" ht="15" customHeight="1">
      <c r="B476" s="8"/>
      <c r="D476" s="9"/>
      <c r="F476" s="9"/>
      <c r="H476" s="9"/>
      <c r="J476" s="32"/>
      <c r="K476" s="82"/>
      <c r="L476" s="32"/>
      <c r="M476" s="41"/>
      <c r="N476" s="42"/>
    </row>
    <row r="477" spans="2:14" s="7" customFormat="1" ht="15" customHeight="1">
      <c r="B477" s="8"/>
      <c r="D477" s="9"/>
      <c r="F477" s="9"/>
      <c r="H477" s="9"/>
      <c r="J477" s="32"/>
      <c r="K477" s="82"/>
      <c r="L477" s="32"/>
      <c r="M477" s="41"/>
      <c r="N477" s="42"/>
    </row>
    <row r="478" spans="2:14" s="7" customFormat="1" ht="15" customHeight="1">
      <c r="B478" s="8"/>
      <c r="D478" s="9"/>
      <c r="F478" s="9"/>
      <c r="H478" s="9"/>
      <c r="J478" s="32"/>
      <c r="K478" s="82"/>
      <c r="L478" s="32"/>
      <c r="M478" s="41"/>
      <c r="N478" s="42"/>
    </row>
  </sheetData>
  <mergeCells count="37">
    <mergeCell ref="B84:N84"/>
    <mergeCell ref="B85:N85"/>
    <mergeCell ref="C86:D86"/>
    <mergeCell ref="E86:F86"/>
    <mergeCell ref="G86:H86"/>
    <mergeCell ref="I86:J86"/>
    <mergeCell ref="K86:L86"/>
    <mergeCell ref="M86:N86"/>
    <mergeCell ref="B76:N76"/>
    <mergeCell ref="B77:N77"/>
    <mergeCell ref="C78:D78"/>
    <mergeCell ref="E78:F78"/>
    <mergeCell ref="G78:H78"/>
    <mergeCell ref="I78:J78"/>
    <mergeCell ref="K78:L78"/>
    <mergeCell ref="M78:N78"/>
    <mergeCell ref="B65:N65"/>
    <mergeCell ref="C66:D66"/>
    <mergeCell ref="E66:F66"/>
    <mergeCell ref="G66:H66"/>
    <mergeCell ref="I66:J66"/>
    <mergeCell ref="K66:L66"/>
    <mergeCell ref="M66:N66"/>
    <mergeCell ref="B55:D55"/>
    <mergeCell ref="B56:D56"/>
    <mergeCell ref="B64:N64"/>
    <mergeCell ref="C9:D9"/>
    <mergeCell ref="B11:D11"/>
    <mergeCell ref="B38:D38"/>
    <mergeCell ref="B48:D48"/>
    <mergeCell ref="B12:D12"/>
    <mergeCell ref="B39:D39"/>
    <mergeCell ref="B49:D49"/>
    <mergeCell ref="B2:D2"/>
    <mergeCell ref="B4:D4"/>
    <mergeCell ref="B5:D5"/>
    <mergeCell ref="B7:D7"/>
  </mergeCells>
  <printOptions/>
  <pageMargins left="0.22" right="0.27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T479"/>
  <sheetViews>
    <sheetView workbookViewId="0" topLeftCell="A1">
      <selection activeCell="H12" sqref="H12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9.14062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55</v>
      </c>
      <c r="C7" s="159"/>
      <c r="D7" s="160"/>
    </row>
    <row r="8" ht="9" customHeight="1" thickBot="1"/>
    <row r="9" spans="2:4" ht="18" customHeight="1" thickBot="1">
      <c r="B9" s="19" t="s">
        <v>34</v>
      </c>
      <c r="C9" s="161">
        <v>7</v>
      </c>
      <c r="D9" s="162"/>
    </row>
    <row r="10" ht="9" customHeight="1" thickBot="1"/>
    <row r="11" spans="2:14" s="7" customFormat="1" ht="18" customHeight="1">
      <c r="B11" s="148" t="s">
        <v>0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39</v>
      </c>
      <c r="C12" s="144"/>
      <c r="D12" s="172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0" t="s">
        <v>1</v>
      </c>
      <c r="C13" s="17">
        <v>0</v>
      </c>
      <c r="D13" s="21">
        <f>C13/C17</f>
        <v>0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2</v>
      </c>
      <c r="C14" s="17">
        <v>7</v>
      </c>
      <c r="D14" s="21">
        <f>C14/C17</f>
        <v>1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2"/>
      <c r="K15" s="82"/>
      <c r="L15" s="32"/>
      <c r="M15" s="41"/>
      <c r="N15" s="42"/>
    </row>
    <row r="16" spans="2:14" s="7" customFormat="1" ht="18" customHeight="1" thickBot="1">
      <c r="B16" s="60" t="s">
        <v>68</v>
      </c>
      <c r="C16" s="10">
        <v>0</v>
      </c>
      <c r="D16" s="22">
        <f>C16/C17</f>
        <v>0</v>
      </c>
      <c r="F16" s="9"/>
      <c r="H16" s="9"/>
      <c r="J16" s="32"/>
      <c r="K16" s="82"/>
      <c r="L16" s="32"/>
      <c r="M16" s="41"/>
      <c r="N16" s="42"/>
    </row>
    <row r="17" spans="2:14" s="51" customFormat="1" ht="18" customHeight="1" thickBot="1" thickTop="1">
      <c r="B17" s="48" t="s">
        <v>4</v>
      </c>
      <c r="C17" s="49">
        <f>SUM(C13:C16)</f>
        <v>7</v>
      </c>
      <c r="D17" s="50">
        <f>SUM(D13:D16)</f>
        <v>1</v>
      </c>
      <c r="F17" s="52"/>
      <c r="H17" s="52"/>
      <c r="J17" s="53"/>
      <c r="K17" s="83"/>
      <c r="L17" s="53"/>
      <c r="M17" s="44"/>
      <c r="N17" s="54"/>
    </row>
    <row r="18" spans="2:14" s="7" customFormat="1" ht="18" customHeight="1">
      <c r="B18" s="24" t="s">
        <v>5</v>
      </c>
      <c r="C18" s="25">
        <v>6</v>
      </c>
      <c r="D18" s="26">
        <f>C18/C22</f>
        <v>0.8571428571428571</v>
      </c>
      <c r="F18" s="9"/>
      <c r="H18" s="9"/>
      <c r="J18" s="32"/>
      <c r="K18" s="82"/>
      <c r="L18" s="32"/>
      <c r="M18" s="41"/>
      <c r="N18" s="42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0" t="s">
        <v>7</v>
      </c>
      <c r="C20" s="17">
        <v>1</v>
      </c>
      <c r="D20" s="21">
        <f>C20/C22</f>
        <v>0.14285714285714285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 thickBot="1">
      <c r="B21" s="60" t="s">
        <v>68</v>
      </c>
      <c r="C21" s="10">
        <v>0</v>
      </c>
      <c r="D21" s="22">
        <f>C21/C22</f>
        <v>0</v>
      </c>
      <c r="F21" s="9"/>
      <c r="H21" s="9"/>
      <c r="J21" s="32"/>
      <c r="K21" s="82"/>
      <c r="L21" s="32"/>
      <c r="M21" s="41"/>
      <c r="N21" s="42"/>
    </row>
    <row r="22" spans="2:14" s="51" customFormat="1" ht="18" customHeight="1" thickBot="1" thickTop="1">
      <c r="B22" s="48" t="s">
        <v>4</v>
      </c>
      <c r="C22" s="49">
        <f>SUM(C18:C21)</f>
        <v>7</v>
      </c>
      <c r="D22" s="50">
        <f>SUM(D18:D21)</f>
        <v>1</v>
      </c>
      <c r="F22" s="52"/>
      <c r="H22" s="52"/>
      <c r="J22" s="53"/>
      <c r="K22" s="83"/>
      <c r="L22" s="53"/>
      <c r="M22" s="44"/>
      <c r="N22" s="54"/>
    </row>
    <row r="23" spans="2:14" s="7" customFormat="1" ht="18" customHeight="1">
      <c r="B23" s="27" t="s">
        <v>124</v>
      </c>
      <c r="C23" s="25">
        <v>0</v>
      </c>
      <c r="D23" s="26">
        <f>C23/$C$32</f>
        <v>0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3" t="s">
        <v>125</v>
      </c>
      <c r="C24" s="17">
        <v>1</v>
      </c>
      <c r="D24" s="21">
        <f aca="true" t="shared" si="0" ref="D24:D31">C24/$C$32</f>
        <v>0.14285714285714285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>
      <c r="B25" s="23" t="s">
        <v>8</v>
      </c>
      <c r="C25" s="17">
        <v>1</v>
      </c>
      <c r="D25" s="21">
        <f t="shared" si="0"/>
        <v>0.14285714285714285</v>
      </c>
      <c r="F25" s="9"/>
      <c r="H25" s="9"/>
      <c r="J25" s="32"/>
      <c r="K25" s="82"/>
      <c r="L25" s="32"/>
      <c r="M25" s="41"/>
      <c r="N25" s="42"/>
    </row>
    <row r="26" spans="2:14" s="7" customFormat="1" ht="18" customHeight="1">
      <c r="B26" s="23" t="s">
        <v>126</v>
      </c>
      <c r="C26" s="17">
        <v>2</v>
      </c>
      <c r="D26" s="21">
        <f t="shared" si="0"/>
        <v>0.2857142857142857</v>
      </c>
      <c r="F26" s="9"/>
      <c r="H26" s="9"/>
      <c r="J26" s="32"/>
      <c r="K26" s="82"/>
      <c r="L26" s="32"/>
      <c r="M26" s="41"/>
      <c r="N26" s="42"/>
    </row>
    <row r="27" spans="2:14" s="7" customFormat="1" ht="18" customHeight="1">
      <c r="B27" s="23" t="s">
        <v>127</v>
      </c>
      <c r="C27" s="17">
        <v>0</v>
      </c>
      <c r="D27" s="21">
        <f t="shared" si="0"/>
        <v>0</v>
      </c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23" t="s">
        <v>128</v>
      </c>
      <c r="C28" s="17">
        <v>1</v>
      </c>
      <c r="D28" s="21">
        <f t="shared" si="0"/>
        <v>0.14285714285714285</v>
      </c>
      <c r="F28" s="9"/>
      <c r="H28" s="9"/>
      <c r="J28" s="32"/>
      <c r="K28" s="82"/>
      <c r="L28" s="32"/>
      <c r="M28" s="41"/>
      <c r="N28" s="42"/>
    </row>
    <row r="29" spans="2:14" s="7" customFormat="1" ht="18" customHeight="1">
      <c r="B29" s="23" t="s">
        <v>9</v>
      </c>
      <c r="C29" s="17">
        <v>2</v>
      </c>
      <c r="D29" s="21">
        <f t="shared" si="0"/>
        <v>0.2857142857142857</v>
      </c>
      <c r="F29" s="9"/>
      <c r="H29" s="9"/>
      <c r="J29" s="32"/>
      <c r="K29" s="82"/>
      <c r="L29" s="32"/>
      <c r="M29" s="41"/>
      <c r="N29" s="42"/>
    </row>
    <row r="30" spans="2:14" s="7" customFormat="1" ht="18" customHeight="1">
      <c r="B30" s="23" t="s">
        <v>129</v>
      </c>
      <c r="C30" s="17">
        <v>0</v>
      </c>
      <c r="D30" s="21">
        <f t="shared" si="0"/>
        <v>0</v>
      </c>
      <c r="F30" s="9"/>
      <c r="H30" s="9"/>
      <c r="J30" s="32"/>
      <c r="K30" s="82"/>
      <c r="L30" s="32"/>
      <c r="M30" s="41"/>
      <c r="N30" s="42"/>
    </row>
    <row r="31" spans="2:14" s="7" customFormat="1" ht="18" customHeight="1" thickBot="1">
      <c r="B31" s="61" t="s">
        <v>68</v>
      </c>
      <c r="C31" s="10">
        <v>0</v>
      </c>
      <c r="D31" s="22">
        <f t="shared" si="0"/>
        <v>0</v>
      </c>
      <c r="F31" s="9"/>
      <c r="H31" s="9"/>
      <c r="J31" s="32"/>
      <c r="K31" s="82"/>
      <c r="L31" s="32"/>
      <c r="M31" s="41"/>
      <c r="N31" s="42"/>
    </row>
    <row r="32" spans="2:14" s="51" customFormat="1" ht="18" customHeight="1" thickBot="1" thickTop="1">
      <c r="B32" s="48" t="s">
        <v>4</v>
      </c>
      <c r="C32" s="49">
        <f>SUM(C23:C31)</f>
        <v>7</v>
      </c>
      <c r="D32" s="50">
        <f>SUM(D23:D31)</f>
        <v>0.9999999999999999</v>
      </c>
      <c r="F32" s="52"/>
      <c r="H32" s="52"/>
      <c r="J32" s="53"/>
      <c r="K32" s="83"/>
      <c r="L32" s="53"/>
      <c r="M32" s="44"/>
      <c r="N32" s="54"/>
    </row>
    <row r="33" spans="2:14" s="7" customFormat="1" ht="18" customHeight="1">
      <c r="B33" s="24" t="s">
        <v>45</v>
      </c>
      <c r="C33" s="25">
        <v>7</v>
      </c>
      <c r="D33" s="26">
        <f>C33/C36</f>
        <v>1</v>
      </c>
      <c r="F33" s="9"/>
      <c r="H33" s="9"/>
      <c r="J33" s="32"/>
      <c r="K33" s="82"/>
      <c r="L33" s="32"/>
      <c r="M33" s="41"/>
      <c r="N33" s="42"/>
    </row>
    <row r="34" spans="2:14" s="7" customFormat="1" ht="18" customHeight="1">
      <c r="B34" s="20" t="s">
        <v>46</v>
      </c>
      <c r="C34" s="17">
        <v>0</v>
      </c>
      <c r="D34" s="21">
        <f>C34/C36</f>
        <v>0</v>
      </c>
      <c r="F34" s="9"/>
      <c r="H34" s="9"/>
      <c r="J34" s="32"/>
      <c r="K34" s="82"/>
      <c r="L34" s="32"/>
      <c r="M34" s="41"/>
      <c r="N34" s="42"/>
    </row>
    <row r="35" spans="2:14" s="7" customFormat="1" ht="18" customHeight="1" thickBot="1">
      <c r="B35" s="60" t="s">
        <v>68</v>
      </c>
      <c r="C35" s="10">
        <v>0</v>
      </c>
      <c r="D35" s="22">
        <f>C35/C36</f>
        <v>0</v>
      </c>
      <c r="F35" s="9"/>
      <c r="H35" s="9"/>
      <c r="J35" s="32"/>
      <c r="K35" s="82"/>
      <c r="L35" s="32"/>
      <c r="M35" s="41"/>
      <c r="N35" s="42"/>
    </row>
    <row r="36" spans="2:14" s="51" customFormat="1" ht="18" customHeight="1" thickBot="1" thickTop="1">
      <c r="B36" s="48" t="s">
        <v>4</v>
      </c>
      <c r="C36" s="49">
        <f>SUM(C33:C35)</f>
        <v>7</v>
      </c>
      <c r="D36" s="50">
        <f>SUM(D33:D35)</f>
        <v>1</v>
      </c>
      <c r="F36" s="52"/>
      <c r="H36" s="52"/>
      <c r="J36" s="53"/>
      <c r="K36" s="83"/>
      <c r="L36" s="53"/>
      <c r="M36" s="44"/>
      <c r="N36" s="54"/>
    </row>
    <row r="37" spans="2:14" s="7" customFormat="1" ht="15" customHeight="1" thickBo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8" customHeight="1">
      <c r="B38" s="163" t="s">
        <v>69</v>
      </c>
      <c r="C38" s="164"/>
      <c r="D38" s="165"/>
      <c r="F38" s="9"/>
      <c r="H38" s="9"/>
      <c r="J38" s="32"/>
      <c r="K38" s="82"/>
      <c r="L38" s="32"/>
      <c r="M38" s="41"/>
      <c r="N38" s="42"/>
    </row>
    <row r="39" spans="2:14" s="7" customFormat="1" ht="18" customHeight="1" thickBot="1">
      <c r="B39" s="140" t="s">
        <v>70</v>
      </c>
      <c r="C39" s="141"/>
      <c r="D39" s="142"/>
      <c r="F39" s="9"/>
      <c r="H39" s="9"/>
      <c r="J39" s="32"/>
      <c r="K39" s="82"/>
      <c r="L39" s="32"/>
      <c r="M39" s="41"/>
      <c r="N39" s="42"/>
    </row>
    <row r="40" spans="2:14" s="7" customFormat="1" ht="18" customHeight="1">
      <c r="B40" s="20" t="s">
        <v>56</v>
      </c>
      <c r="C40" s="17">
        <v>4</v>
      </c>
      <c r="D40" s="21">
        <f aca="true" t="shared" si="1" ref="D40:D46">C40/$C$47</f>
        <v>0.5</v>
      </c>
      <c r="F40" s="9"/>
      <c r="H40" s="9"/>
      <c r="J40" s="32"/>
      <c r="K40" s="82"/>
      <c r="L40" s="32"/>
      <c r="M40" s="41"/>
      <c r="N40" s="42"/>
    </row>
    <row r="41" spans="2:14" s="7" customFormat="1" ht="18" customHeight="1">
      <c r="B41" s="20" t="s">
        <v>57</v>
      </c>
      <c r="C41" s="17">
        <v>2</v>
      </c>
      <c r="D41" s="21">
        <f t="shared" si="1"/>
        <v>0.25</v>
      </c>
      <c r="F41" s="9"/>
      <c r="H41" s="9"/>
      <c r="J41" s="32"/>
      <c r="K41" s="82"/>
      <c r="L41" s="32"/>
      <c r="M41" s="41"/>
      <c r="N41" s="42"/>
    </row>
    <row r="42" spans="2:14" s="7" customFormat="1" ht="18" customHeight="1">
      <c r="B42" s="20" t="s">
        <v>58</v>
      </c>
      <c r="C42" s="17">
        <v>0</v>
      </c>
      <c r="D42" s="21">
        <f t="shared" si="1"/>
        <v>0</v>
      </c>
      <c r="F42" s="9"/>
      <c r="H42" s="9"/>
      <c r="J42" s="32"/>
      <c r="K42" s="82"/>
      <c r="L42" s="32"/>
      <c r="M42" s="41"/>
      <c r="N42" s="42"/>
    </row>
    <row r="43" spans="2:14" s="7" customFormat="1" ht="18" customHeight="1">
      <c r="B43" s="20" t="s">
        <v>36</v>
      </c>
      <c r="C43" s="17">
        <v>1</v>
      </c>
      <c r="D43" s="21">
        <f t="shared" si="1"/>
        <v>0.125</v>
      </c>
      <c r="F43" s="9"/>
      <c r="H43" s="9"/>
      <c r="J43" s="32"/>
      <c r="K43" s="82"/>
      <c r="L43" s="32"/>
      <c r="M43" s="41"/>
      <c r="N43" s="42"/>
    </row>
    <row r="44" spans="2:14" s="7" customFormat="1" ht="18" customHeight="1">
      <c r="B44" s="20" t="s">
        <v>59</v>
      </c>
      <c r="C44" s="17">
        <v>0</v>
      </c>
      <c r="D44" s="21">
        <f t="shared" si="1"/>
        <v>0</v>
      </c>
      <c r="F44" s="9"/>
      <c r="H44" s="9"/>
      <c r="J44" s="32"/>
      <c r="K44" s="82"/>
      <c r="L44" s="32"/>
      <c r="M44" s="41"/>
      <c r="N44" s="42"/>
    </row>
    <row r="45" spans="2:14" s="7" customFormat="1" ht="18" customHeight="1">
      <c r="B45" s="20" t="s">
        <v>112</v>
      </c>
      <c r="C45" s="17">
        <v>1</v>
      </c>
      <c r="D45" s="21">
        <f t="shared" si="1"/>
        <v>0.125</v>
      </c>
      <c r="F45" s="9"/>
      <c r="H45" s="9"/>
      <c r="J45" s="32"/>
      <c r="K45" s="82"/>
      <c r="L45" s="32"/>
      <c r="M45" s="41"/>
      <c r="N45" s="42"/>
    </row>
    <row r="46" spans="2:14" s="7" customFormat="1" ht="18" customHeight="1" thickBot="1">
      <c r="B46" s="60" t="s">
        <v>60</v>
      </c>
      <c r="C46" s="10">
        <v>0</v>
      </c>
      <c r="D46" s="22">
        <f t="shared" si="1"/>
        <v>0</v>
      </c>
      <c r="F46" s="9"/>
      <c r="H46" s="9"/>
      <c r="J46" s="32"/>
      <c r="K46" s="82"/>
      <c r="L46" s="32"/>
      <c r="M46" s="41"/>
      <c r="N46" s="42"/>
    </row>
    <row r="47" spans="2:14" s="51" customFormat="1" ht="18" customHeight="1" thickBot="1" thickTop="1">
      <c r="B47" s="48" t="s">
        <v>4</v>
      </c>
      <c r="C47" s="49">
        <f>SUM(C40:C46)</f>
        <v>8</v>
      </c>
      <c r="D47" s="50">
        <f>SUM(D40:D46)</f>
        <v>1</v>
      </c>
      <c r="F47" s="52"/>
      <c r="H47" s="52"/>
      <c r="J47" s="53"/>
      <c r="K47" s="83"/>
      <c r="L47" s="53"/>
      <c r="M47" s="44"/>
      <c r="N47" s="54"/>
    </row>
    <row r="48" spans="2:14" s="7" customFormat="1" ht="15" customHeight="1" thickBot="1">
      <c r="B48" s="8"/>
      <c r="D48" s="9"/>
      <c r="F48" s="9"/>
      <c r="H48" s="9"/>
      <c r="J48" s="32"/>
      <c r="K48" s="82"/>
      <c r="L48" s="32"/>
      <c r="M48" s="41"/>
      <c r="N48" s="42"/>
    </row>
    <row r="49" spans="2:14" s="7" customFormat="1" ht="18" customHeight="1">
      <c r="B49" s="148" t="s">
        <v>10</v>
      </c>
      <c r="C49" s="149"/>
      <c r="D49" s="150"/>
      <c r="F49" s="9"/>
      <c r="H49" s="9"/>
      <c r="J49" s="32"/>
      <c r="K49" s="82"/>
      <c r="L49" s="32"/>
      <c r="M49" s="41"/>
      <c r="N49" s="42"/>
    </row>
    <row r="50" spans="2:14" s="7" customFormat="1" ht="18" customHeight="1" thickBot="1">
      <c r="B50" s="143" t="s">
        <v>37</v>
      </c>
      <c r="C50" s="144"/>
      <c r="D50" s="172"/>
      <c r="F50" s="9"/>
      <c r="H50" s="9"/>
      <c r="J50" s="32"/>
      <c r="K50" s="82"/>
      <c r="L50" s="32"/>
      <c r="M50" s="41"/>
      <c r="N50" s="42"/>
    </row>
    <row r="51" spans="2:14" s="7" customFormat="1" ht="18" customHeight="1">
      <c r="B51" s="20" t="s">
        <v>11</v>
      </c>
      <c r="C51" s="17">
        <v>6</v>
      </c>
      <c r="D51" s="21">
        <f>C51/C54</f>
        <v>0.8571428571428571</v>
      </c>
      <c r="F51" s="9"/>
      <c r="H51" s="9"/>
      <c r="J51" s="32"/>
      <c r="K51" s="82"/>
      <c r="L51" s="32"/>
      <c r="M51" s="41"/>
      <c r="N51" s="42"/>
    </row>
    <row r="52" spans="2:14" s="7" customFormat="1" ht="18" customHeight="1">
      <c r="B52" s="20" t="s">
        <v>12</v>
      </c>
      <c r="C52" s="17">
        <v>1</v>
      </c>
      <c r="D52" s="21">
        <f>C52/C54</f>
        <v>0.14285714285714285</v>
      </c>
      <c r="F52" s="9"/>
      <c r="H52" s="9"/>
      <c r="J52" s="32"/>
      <c r="K52" s="82"/>
      <c r="L52" s="32"/>
      <c r="M52" s="41"/>
      <c r="N52" s="42"/>
    </row>
    <row r="53" spans="2:14" s="7" customFormat="1" ht="18" customHeight="1" thickBot="1">
      <c r="B53" s="60" t="s">
        <v>68</v>
      </c>
      <c r="C53" s="10">
        <v>0</v>
      </c>
      <c r="D53" s="22">
        <f>C53/C54</f>
        <v>0</v>
      </c>
      <c r="F53" s="9"/>
      <c r="H53" s="9"/>
      <c r="J53" s="32"/>
      <c r="K53" s="82"/>
      <c r="L53" s="32"/>
      <c r="M53" s="41"/>
      <c r="N53" s="42"/>
    </row>
    <row r="54" spans="2:14" s="51" customFormat="1" ht="18" customHeight="1" thickBot="1" thickTop="1">
      <c r="B54" s="48" t="s">
        <v>4</v>
      </c>
      <c r="C54" s="49">
        <f>SUM(C51:C53)</f>
        <v>7</v>
      </c>
      <c r="D54" s="50">
        <f>SUM(D51:D53)</f>
        <v>1</v>
      </c>
      <c r="F54" s="52"/>
      <c r="H54" s="52"/>
      <c r="J54" s="53"/>
      <c r="K54" s="83"/>
      <c r="L54" s="53"/>
      <c r="M54" s="44"/>
      <c r="N54" s="54"/>
    </row>
    <row r="55" spans="2:14" s="7" customFormat="1" ht="15" customHeight="1" thickBot="1">
      <c r="B55" s="8"/>
      <c r="D55" s="9"/>
      <c r="F55" s="9"/>
      <c r="H55" s="9"/>
      <c r="J55" s="32"/>
      <c r="K55" s="82"/>
      <c r="L55" s="32"/>
      <c r="M55" s="41"/>
      <c r="N55" s="42"/>
    </row>
    <row r="56" spans="2:14" s="7" customFormat="1" ht="15" customHeight="1">
      <c r="B56" s="148" t="s">
        <v>72</v>
      </c>
      <c r="C56" s="149"/>
      <c r="D56" s="150"/>
      <c r="F56" s="9"/>
      <c r="H56" s="9"/>
      <c r="J56" s="32"/>
      <c r="K56" s="82"/>
      <c r="L56" s="32"/>
      <c r="M56" s="41"/>
      <c r="N56" s="42"/>
    </row>
    <row r="57" spans="2:14" s="7" customFormat="1" ht="15" customHeight="1" thickBot="1">
      <c r="B57" s="143" t="s">
        <v>73</v>
      </c>
      <c r="C57" s="144"/>
      <c r="D57" s="145"/>
      <c r="F57" s="9"/>
      <c r="H57" s="9"/>
      <c r="J57" s="32"/>
      <c r="K57" s="82"/>
      <c r="L57" s="32"/>
      <c r="M57" s="41"/>
      <c r="N57" s="42"/>
    </row>
    <row r="58" spans="2:14" s="7" customFormat="1" ht="18" customHeight="1">
      <c r="B58" s="24" t="s">
        <v>14</v>
      </c>
      <c r="C58" s="25">
        <v>0</v>
      </c>
      <c r="D58" s="26">
        <f>C58/C63</f>
        <v>0</v>
      </c>
      <c r="F58" s="9"/>
      <c r="H58" s="9"/>
      <c r="J58" s="32"/>
      <c r="K58" s="82"/>
      <c r="L58" s="32"/>
      <c r="M58" s="41"/>
      <c r="N58" s="42"/>
    </row>
    <row r="59" spans="2:14" s="7" customFormat="1" ht="18" customHeight="1">
      <c r="B59" s="20" t="s">
        <v>15</v>
      </c>
      <c r="C59" s="17">
        <v>2</v>
      </c>
      <c r="D59" s="21">
        <f>C59/C63</f>
        <v>0.3333333333333333</v>
      </c>
      <c r="F59" s="9"/>
      <c r="H59" s="9"/>
      <c r="J59" s="32"/>
      <c r="K59" s="82"/>
      <c r="L59" s="32"/>
      <c r="M59" s="41"/>
      <c r="N59" s="42"/>
    </row>
    <row r="60" spans="2:14" s="7" customFormat="1" ht="18" customHeight="1">
      <c r="B60" s="20" t="s">
        <v>74</v>
      </c>
      <c r="C60" s="17">
        <v>1</v>
      </c>
      <c r="D60" s="21">
        <f>C60/C63</f>
        <v>0.16666666666666666</v>
      </c>
      <c r="F60" s="9"/>
      <c r="H60" s="9"/>
      <c r="J60" s="32"/>
      <c r="K60" s="82"/>
      <c r="L60" s="32"/>
      <c r="M60" s="41"/>
      <c r="N60" s="42"/>
    </row>
    <row r="61" spans="2:14" s="7" customFormat="1" ht="18" customHeight="1">
      <c r="B61" s="20" t="s">
        <v>17</v>
      </c>
      <c r="C61" s="17">
        <v>3</v>
      </c>
      <c r="D61" s="21">
        <f>C61/C63</f>
        <v>0.5</v>
      </c>
      <c r="F61" s="9"/>
      <c r="H61" s="9"/>
      <c r="J61" s="32"/>
      <c r="K61" s="82"/>
      <c r="L61" s="32"/>
      <c r="M61" s="41"/>
      <c r="N61" s="42"/>
    </row>
    <row r="62" spans="2:14" s="7" customFormat="1" ht="18" customHeight="1" thickBot="1">
      <c r="B62" s="60" t="s">
        <v>68</v>
      </c>
      <c r="C62" s="10">
        <v>0</v>
      </c>
      <c r="D62" s="22">
        <f>C62/C63</f>
        <v>0</v>
      </c>
      <c r="F62" s="9"/>
      <c r="H62" s="9"/>
      <c r="J62" s="32"/>
      <c r="K62" s="82"/>
      <c r="L62" s="32"/>
      <c r="M62" s="41"/>
      <c r="N62" s="42"/>
    </row>
    <row r="63" spans="2:14" s="7" customFormat="1" ht="18" customHeight="1" thickBot="1" thickTop="1">
      <c r="B63" s="48" t="s">
        <v>4</v>
      </c>
      <c r="C63" s="49">
        <f>SUM(C58:C62)</f>
        <v>6</v>
      </c>
      <c r="D63" s="50">
        <f>SUM(D58:D62)</f>
        <v>1</v>
      </c>
      <c r="F63" s="9"/>
      <c r="H63" s="9"/>
      <c r="J63" s="32"/>
      <c r="K63" s="82"/>
      <c r="L63" s="32"/>
      <c r="M63" s="41"/>
      <c r="N63" s="42"/>
    </row>
    <row r="64" spans="2:14" s="7" customFormat="1" ht="15" customHeight="1" thickBot="1">
      <c r="B64" s="8"/>
      <c r="D64" s="9"/>
      <c r="F64" s="9"/>
      <c r="H64" s="9"/>
      <c r="J64" s="32"/>
      <c r="K64" s="82"/>
      <c r="L64" s="32"/>
      <c r="M64" s="95"/>
      <c r="N64" s="42"/>
    </row>
    <row r="65" spans="2:14" s="7" customFormat="1" ht="18" customHeight="1">
      <c r="B65" s="148" t="s">
        <v>75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51"/>
    </row>
    <row r="66" spans="2:14" s="7" customFormat="1" ht="18" customHeight="1" thickBot="1">
      <c r="B66" s="143" t="s">
        <v>76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5"/>
    </row>
    <row r="67" spans="2:20" s="7" customFormat="1" ht="18" customHeight="1" thickBot="1">
      <c r="B67" s="96"/>
      <c r="C67" s="146" t="s">
        <v>14</v>
      </c>
      <c r="D67" s="147"/>
      <c r="E67" s="146" t="s">
        <v>15</v>
      </c>
      <c r="F67" s="147"/>
      <c r="G67" s="146" t="s">
        <v>16</v>
      </c>
      <c r="H67" s="147"/>
      <c r="I67" s="146" t="s">
        <v>17</v>
      </c>
      <c r="J67" s="147"/>
      <c r="K67" s="146" t="s">
        <v>68</v>
      </c>
      <c r="L67" s="166"/>
      <c r="M67" s="154" t="s">
        <v>4</v>
      </c>
      <c r="N67" s="155"/>
      <c r="P67" s="12"/>
      <c r="Q67" s="12" t="s">
        <v>14</v>
      </c>
      <c r="R67" s="12" t="s">
        <v>15</v>
      </c>
      <c r="S67" s="12" t="s">
        <v>16</v>
      </c>
      <c r="T67" s="12" t="s">
        <v>17</v>
      </c>
    </row>
    <row r="68" spans="2:20" s="7" customFormat="1" ht="18" customHeight="1" thickTop="1">
      <c r="B68" s="75" t="s">
        <v>29</v>
      </c>
      <c r="C68" s="58">
        <v>1</v>
      </c>
      <c r="D68" s="59">
        <f aca="true" t="shared" si="2" ref="D68:D82">C68/M68</f>
        <v>0.14285714285714285</v>
      </c>
      <c r="E68" s="58">
        <v>3</v>
      </c>
      <c r="F68" s="59">
        <f aca="true" t="shared" si="3" ref="F68:F74">E68/M68</f>
        <v>0.42857142857142855</v>
      </c>
      <c r="G68" s="58">
        <v>0</v>
      </c>
      <c r="H68" s="59">
        <f aca="true" t="shared" si="4" ref="H68:H74">G68/M68</f>
        <v>0</v>
      </c>
      <c r="I68" s="58">
        <v>3</v>
      </c>
      <c r="J68" s="59">
        <f aca="true" t="shared" si="5" ref="J68:J74">I68/M68</f>
        <v>0.42857142857142855</v>
      </c>
      <c r="K68" s="84">
        <v>0</v>
      </c>
      <c r="L68" s="15">
        <f>K68/M68</f>
        <v>0</v>
      </c>
      <c r="M68" s="97">
        <f>I68+G68+E68+C68+K68</f>
        <v>7</v>
      </c>
      <c r="N68" s="94">
        <f>D68+F68+H68+J68+L68</f>
        <v>1</v>
      </c>
      <c r="O68" s="11"/>
      <c r="P68" s="13" t="s">
        <v>19</v>
      </c>
      <c r="Q68" s="14">
        <f aca="true" t="shared" si="6" ref="Q68:Q80">C68</f>
        <v>1</v>
      </c>
      <c r="R68" s="14">
        <f aca="true" t="shared" si="7" ref="R68:R80">E68</f>
        <v>3</v>
      </c>
      <c r="S68" s="14">
        <f aca="true" t="shared" si="8" ref="S68:S80">G68</f>
        <v>0</v>
      </c>
      <c r="T68" s="12">
        <f aca="true" t="shared" si="9" ref="T68:T80">I68</f>
        <v>3</v>
      </c>
    </row>
    <row r="69" spans="2:20" s="7" customFormat="1" ht="18" customHeight="1">
      <c r="B69" s="75" t="s">
        <v>18</v>
      </c>
      <c r="C69" s="58">
        <v>0</v>
      </c>
      <c r="D69" s="59">
        <f>C69/M69</f>
        <v>0</v>
      </c>
      <c r="E69" s="58">
        <v>0</v>
      </c>
      <c r="F69" s="59">
        <f t="shared" si="3"/>
        <v>0</v>
      </c>
      <c r="G69" s="58">
        <v>2</v>
      </c>
      <c r="H69" s="59">
        <f t="shared" si="4"/>
        <v>0.2857142857142857</v>
      </c>
      <c r="I69" s="58">
        <v>5</v>
      </c>
      <c r="J69" s="59">
        <f t="shared" si="5"/>
        <v>0.7142857142857143</v>
      </c>
      <c r="K69" s="84">
        <v>0</v>
      </c>
      <c r="L69" s="15">
        <f aca="true" t="shared" si="10" ref="L69:L74">K69/M69</f>
        <v>0</v>
      </c>
      <c r="M69" s="98">
        <f aca="true" t="shared" si="11" ref="M69:M82">I69+G69+E69+C69+K69</f>
        <v>7</v>
      </c>
      <c r="N69" s="46">
        <f aca="true" t="shared" si="12" ref="N69:N82">D69+F69+H69+J69+L69</f>
        <v>1</v>
      </c>
      <c r="O69" s="11"/>
      <c r="P69" s="13" t="s">
        <v>21</v>
      </c>
      <c r="Q69" s="14">
        <f t="shared" si="6"/>
        <v>0</v>
      </c>
      <c r="R69" s="14">
        <f t="shared" si="7"/>
        <v>0</v>
      </c>
      <c r="S69" s="14">
        <f t="shared" si="8"/>
        <v>2</v>
      </c>
      <c r="T69" s="12">
        <f t="shared" si="9"/>
        <v>5</v>
      </c>
    </row>
    <row r="70" spans="2:20" s="7" customFormat="1" ht="18" customHeight="1">
      <c r="B70" s="75" t="s">
        <v>20</v>
      </c>
      <c r="C70" s="58">
        <v>0</v>
      </c>
      <c r="D70" s="59">
        <f t="shared" si="2"/>
        <v>0</v>
      </c>
      <c r="E70" s="58">
        <v>1</v>
      </c>
      <c r="F70" s="59">
        <f t="shared" si="3"/>
        <v>0.14285714285714285</v>
      </c>
      <c r="G70" s="58">
        <v>0</v>
      </c>
      <c r="H70" s="59">
        <f t="shared" si="4"/>
        <v>0</v>
      </c>
      <c r="I70" s="58">
        <v>6</v>
      </c>
      <c r="J70" s="59">
        <f t="shared" si="5"/>
        <v>0.8571428571428571</v>
      </c>
      <c r="K70" s="84">
        <v>0</v>
      </c>
      <c r="L70" s="15">
        <f t="shared" si="10"/>
        <v>0</v>
      </c>
      <c r="M70" s="98">
        <f t="shared" si="11"/>
        <v>7</v>
      </c>
      <c r="N70" s="46">
        <f t="shared" si="12"/>
        <v>1</v>
      </c>
      <c r="O70" s="11"/>
      <c r="P70" s="13" t="s">
        <v>23</v>
      </c>
      <c r="Q70" s="14">
        <f t="shared" si="6"/>
        <v>0</v>
      </c>
      <c r="R70" s="14">
        <f t="shared" si="7"/>
        <v>1</v>
      </c>
      <c r="S70" s="14">
        <f t="shared" si="8"/>
        <v>0</v>
      </c>
      <c r="T70" s="12">
        <f t="shared" si="9"/>
        <v>6</v>
      </c>
    </row>
    <row r="71" spans="2:20" s="7" customFormat="1" ht="18" customHeight="1">
      <c r="B71" s="75" t="s">
        <v>77</v>
      </c>
      <c r="C71" s="58">
        <v>0</v>
      </c>
      <c r="D71" s="59">
        <f t="shared" si="2"/>
        <v>0</v>
      </c>
      <c r="E71" s="58">
        <v>0</v>
      </c>
      <c r="F71" s="59">
        <f t="shared" si="3"/>
        <v>0</v>
      </c>
      <c r="G71" s="58">
        <v>1</v>
      </c>
      <c r="H71" s="59">
        <f t="shared" si="4"/>
        <v>0.14285714285714285</v>
      </c>
      <c r="I71" s="58">
        <v>6</v>
      </c>
      <c r="J71" s="59">
        <f t="shared" si="5"/>
        <v>0.8571428571428571</v>
      </c>
      <c r="K71" s="84">
        <v>0</v>
      </c>
      <c r="L71" s="15">
        <f t="shared" si="10"/>
        <v>0</v>
      </c>
      <c r="M71" s="98">
        <f>I71+G71+E71+C71+K71</f>
        <v>7</v>
      </c>
      <c r="N71" s="46">
        <f>D71+F71+H71+J71+L71</f>
        <v>1</v>
      </c>
      <c r="O71" s="11"/>
      <c r="P71" s="13" t="s">
        <v>24</v>
      </c>
      <c r="Q71" s="14">
        <f t="shared" si="6"/>
        <v>0</v>
      </c>
      <c r="R71" s="14">
        <f t="shared" si="7"/>
        <v>0</v>
      </c>
      <c r="S71" s="14">
        <f t="shared" si="8"/>
        <v>1</v>
      </c>
      <c r="T71" s="12">
        <f t="shared" si="9"/>
        <v>6</v>
      </c>
    </row>
    <row r="72" spans="2:20" s="7" customFormat="1" ht="18" customHeight="1">
      <c r="B72" s="75" t="s">
        <v>78</v>
      </c>
      <c r="C72" s="58">
        <v>0</v>
      </c>
      <c r="D72" s="59">
        <f t="shared" si="2"/>
        <v>0</v>
      </c>
      <c r="E72" s="58">
        <v>1</v>
      </c>
      <c r="F72" s="59">
        <f t="shared" si="3"/>
        <v>0.14285714285714285</v>
      </c>
      <c r="G72" s="58">
        <v>1</v>
      </c>
      <c r="H72" s="59">
        <f t="shared" si="4"/>
        <v>0.14285714285714285</v>
      </c>
      <c r="I72" s="58">
        <v>5</v>
      </c>
      <c r="J72" s="59">
        <f t="shared" si="5"/>
        <v>0.7142857142857143</v>
      </c>
      <c r="K72" s="84">
        <v>0</v>
      </c>
      <c r="L72" s="15">
        <f t="shared" si="10"/>
        <v>0</v>
      </c>
      <c r="M72" s="98">
        <f t="shared" si="11"/>
        <v>7</v>
      </c>
      <c r="N72" s="46">
        <f t="shared" si="12"/>
        <v>1</v>
      </c>
      <c r="O72" s="11"/>
      <c r="P72" s="13" t="s">
        <v>25</v>
      </c>
      <c r="Q72" s="14">
        <f t="shared" si="6"/>
        <v>0</v>
      </c>
      <c r="R72" s="14">
        <f t="shared" si="7"/>
        <v>1</v>
      </c>
      <c r="S72" s="14">
        <f t="shared" si="8"/>
        <v>1</v>
      </c>
      <c r="T72" s="12">
        <f t="shared" si="9"/>
        <v>5</v>
      </c>
    </row>
    <row r="73" spans="2:20" s="7" customFormat="1" ht="18" customHeight="1">
      <c r="B73" s="75" t="s">
        <v>79</v>
      </c>
      <c r="C73" s="58">
        <v>0</v>
      </c>
      <c r="D73" s="59">
        <f t="shared" si="2"/>
        <v>0</v>
      </c>
      <c r="E73" s="58">
        <v>1</v>
      </c>
      <c r="F73" s="59">
        <f t="shared" si="3"/>
        <v>0.14285714285714285</v>
      </c>
      <c r="G73" s="58">
        <v>1</v>
      </c>
      <c r="H73" s="59">
        <f t="shared" si="4"/>
        <v>0.14285714285714285</v>
      </c>
      <c r="I73" s="58">
        <v>5</v>
      </c>
      <c r="J73" s="59">
        <f t="shared" si="5"/>
        <v>0.7142857142857143</v>
      </c>
      <c r="K73" s="84">
        <v>0</v>
      </c>
      <c r="L73" s="15">
        <f t="shared" si="10"/>
        <v>0</v>
      </c>
      <c r="M73" s="98">
        <f t="shared" si="11"/>
        <v>7</v>
      </c>
      <c r="N73" s="46">
        <f t="shared" si="12"/>
        <v>1</v>
      </c>
      <c r="O73" s="11"/>
      <c r="P73" s="13" t="s">
        <v>26</v>
      </c>
      <c r="Q73" s="13">
        <f t="shared" si="6"/>
        <v>0</v>
      </c>
      <c r="R73" s="13">
        <f t="shared" si="7"/>
        <v>1</v>
      </c>
      <c r="S73" s="13">
        <f t="shared" si="8"/>
        <v>1</v>
      </c>
      <c r="T73" s="12">
        <f t="shared" si="9"/>
        <v>5</v>
      </c>
    </row>
    <row r="74" spans="2:20" s="7" customFormat="1" ht="18" customHeight="1" thickBot="1">
      <c r="B74" s="76" t="s">
        <v>84</v>
      </c>
      <c r="C74" s="62">
        <v>0</v>
      </c>
      <c r="D74" s="63">
        <f t="shared" si="2"/>
        <v>0</v>
      </c>
      <c r="E74" s="62">
        <v>0</v>
      </c>
      <c r="F74" s="63">
        <f t="shared" si="3"/>
        <v>0</v>
      </c>
      <c r="G74" s="62">
        <v>2</v>
      </c>
      <c r="H74" s="63">
        <f t="shared" si="4"/>
        <v>0.2857142857142857</v>
      </c>
      <c r="I74" s="62">
        <v>5</v>
      </c>
      <c r="J74" s="63">
        <f t="shared" si="5"/>
        <v>0.7142857142857143</v>
      </c>
      <c r="K74" s="85">
        <v>0</v>
      </c>
      <c r="L74" s="64">
        <f t="shared" si="10"/>
        <v>0</v>
      </c>
      <c r="M74" s="99">
        <f t="shared" si="11"/>
        <v>7</v>
      </c>
      <c r="N74" s="65">
        <f>D74+F74+H74+J74+L74</f>
        <v>1</v>
      </c>
      <c r="O74" s="11"/>
      <c r="P74" s="13" t="s">
        <v>28</v>
      </c>
      <c r="Q74" s="13">
        <f t="shared" si="6"/>
        <v>0</v>
      </c>
      <c r="R74" s="13">
        <f t="shared" si="7"/>
        <v>0</v>
      </c>
      <c r="S74" s="13">
        <f t="shared" si="8"/>
        <v>2</v>
      </c>
      <c r="T74" s="12">
        <f t="shared" si="9"/>
        <v>5</v>
      </c>
    </row>
    <row r="75" spans="2:20" s="51" customFormat="1" ht="18" customHeight="1" thickBot="1" thickTop="1">
      <c r="B75" s="66" t="s">
        <v>4</v>
      </c>
      <c r="C75" s="67">
        <f>SUM(C68:C74)</f>
        <v>1</v>
      </c>
      <c r="D75" s="68">
        <f>C75/M75</f>
        <v>0.02040816326530612</v>
      </c>
      <c r="E75" s="67">
        <f>SUM(E68:E74)</f>
        <v>6</v>
      </c>
      <c r="F75" s="68">
        <f>E75/M75</f>
        <v>0.12244897959183673</v>
      </c>
      <c r="G75" s="67">
        <f>SUM(G68:G74)</f>
        <v>7</v>
      </c>
      <c r="H75" s="68">
        <f>G75/M75</f>
        <v>0.14285714285714285</v>
      </c>
      <c r="I75" s="67">
        <f>SUM(I68:I74)</f>
        <v>35</v>
      </c>
      <c r="J75" s="68">
        <f>I75/M75</f>
        <v>0.7142857142857143</v>
      </c>
      <c r="K75" s="67">
        <f>SUM(K68:K74)</f>
        <v>0</v>
      </c>
      <c r="L75" s="68">
        <f>K75/M75</f>
        <v>0</v>
      </c>
      <c r="M75" s="100">
        <f>SUM(M68:M74)</f>
        <v>49</v>
      </c>
      <c r="N75" s="47">
        <f>D75+F75+H75+J75+L75</f>
        <v>1</v>
      </c>
      <c r="O75" s="69"/>
      <c r="P75" s="70"/>
      <c r="Q75" s="70"/>
      <c r="R75" s="70"/>
      <c r="S75" s="70"/>
      <c r="T75" s="71"/>
    </row>
    <row r="76" spans="2:20" s="17" customFormat="1" ht="18" customHeight="1" thickBot="1">
      <c r="B76" s="101"/>
      <c r="C76" s="16"/>
      <c r="D76" s="15"/>
      <c r="E76" s="16"/>
      <c r="F76" s="15"/>
      <c r="G76" s="16"/>
      <c r="H76" s="15"/>
      <c r="I76" s="16"/>
      <c r="J76" s="15"/>
      <c r="K76" s="84"/>
      <c r="L76" s="15"/>
      <c r="M76" s="102"/>
      <c r="N76" s="103"/>
      <c r="O76" s="101"/>
      <c r="P76" s="104"/>
      <c r="Q76" s="104"/>
      <c r="R76" s="104"/>
      <c r="S76" s="104"/>
      <c r="T76" s="105"/>
    </row>
    <row r="77" spans="2:20" s="7" customFormat="1" ht="18" customHeight="1">
      <c r="B77" s="148" t="s">
        <v>80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51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143" t="s">
        <v>81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5"/>
      <c r="O78" s="11"/>
      <c r="P78" s="13"/>
      <c r="Q78" s="13"/>
      <c r="R78" s="13"/>
      <c r="S78" s="13"/>
      <c r="T78" s="12"/>
    </row>
    <row r="79" spans="2:20" s="7" customFormat="1" ht="18" customHeight="1" thickBot="1">
      <c r="B79" s="96"/>
      <c r="C79" s="146" t="s">
        <v>14</v>
      </c>
      <c r="D79" s="147"/>
      <c r="E79" s="146" t="s">
        <v>15</v>
      </c>
      <c r="F79" s="147"/>
      <c r="G79" s="146" t="s">
        <v>16</v>
      </c>
      <c r="H79" s="147"/>
      <c r="I79" s="146" t="s">
        <v>17</v>
      </c>
      <c r="J79" s="147"/>
      <c r="K79" s="146" t="s">
        <v>68</v>
      </c>
      <c r="L79" s="166"/>
      <c r="M79" s="154" t="s">
        <v>4</v>
      </c>
      <c r="N79" s="155"/>
      <c r="O79" s="11"/>
      <c r="P79" s="13"/>
      <c r="Q79" s="13"/>
      <c r="R79" s="13"/>
      <c r="S79" s="13"/>
      <c r="T79" s="12"/>
    </row>
    <row r="80" spans="2:20" s="7" customFormat="1" ht="18" customHeight="1" thickTop="1">
      <c r="B80" s="75" t="s">
        <v>82</v>
      </c>
      <c r="C80" s="58">
        <v>0</v>
      </c>
      <c r="D80" s="59">
        <f t="shared" si="2"/>
        <v>0</v>
      </c>
      <c r="E80" s="58">
        <v>1</v>
      </c>
      <c r="F80" s="59">
        <f>E80/$M$80</f>
        <v>0.14285714285714285</v>
      </c>
      <c r="G80" s="58">
        <v>0</v>
      </c>
      <c r="H80" s="59">
        <f>G80/$M$80</f>
        <v>0</v>
      </c>
      <c r="I80" s="58">
        <v>6</v>
      </c>
      <c r="J80" s="59">
        <f>I80/$M$80</f>
        <v>0.8571428571428571</v>
      </c>
      <c r="K80" s="84">
        <v>0</v>
      </c>
      <c r="L80" s="15">
        <f>K80/$M$80</f>
        <v>0</v>
      </c>
      <c r="M80" s="98">
        <f t="shared" si="11"/>
        <v>7</v>
      </c>
      <c r="N80" s="46">
        <f t="shared" si="12"/>
        <v>1</v>
      </c>
      <c r="O80" s="11"/>
      <c r="P80" s="13" t="s">
        <v>30</v>
      </c>
      <c r="Q80" s="13">
        <f t="shared" si="6"/>
        <v>0</v>
      </c>
      <c r="R80" s="13">
        <f t="shared" si="7"/>
        <v>1</v>
      </c>
      <c r="S80" s="13">
        <f t="shared" si="8"/>
        <v>0</v>
      </c>
      <c r="T80" s="12">
        <f t="shared" si="9"/>
        <v>6</v>
      </c>
    </row>
    <row r="81" spans="2:20" s="7" customFormat="1" ht="18" customHeight="1">
      <c r="B81" s="23" t="s">
        <v>27</v>
      </c>
      <c r="C81" s="58">
        <v>0</v>
      </c>
      <c r="D81" s="59">
        <f>C81/M81</f>
        <v>0</v>
      </c>
      <c r="E81" s="58">
        <v>1</v>
      </c>
      <c r="F81" s="59">
        <f>E81/$M$80</f>
        <v>0.14285714285714285</v>
      </c>
      <c r="G81" s="58">
        <v>1</v>
      </c>
      <c r="H81" s="59">
        <f>G81/$M$80</f>
        <v>0.14285714285714285</v>
      </c>
      <c r="I81" s="58">
        <v>5</v>
      </c>
      <c r="J81" s="59">
        <f>I81/$M$80</f>
        <v>0.7142857142857143</v>
      </c>
      <c r="K81" s="58">
        <v>0</v>
      </c>
      <c r="L81" s="15">
        <f>K81/$M$80</f>
        <v>0</v>
      </c>
      <c r="M81" s="98">
        <f t="shared" si="11"/>
        <v>7</v>
      </c>
      <c r="N81" s="46">
        <f t="shared" si="12"/>
        <v>1</v>
      </c>
      <c r="O81" s="11"/>
      <c r="P81" s="13"/>
      <c r="Q81" s="13"/>
      <c r="R81" s="13"/>
      <c r="S81" s="13"/>
      <c r="T81" s="12"/>
    </row>
    <row r="82" spans="2:20" s="7" customFormat="1" ht="18" customHeight="1" thickBot="1">
      <c r="B82" s="61" t="s">
        <v>83</v>
      </c>
      <c r="C82" s="62">
        <v>0</v>
      </c>
      <c r="D82" s="63">
        <f t="shared" si="2"/>
        <v>0</v>
      </c>
      <c r="E82" s="62">
        <v>0</v>
      </c>
      <c r="F82" s="63">
        <f>E82/$M$80</f>
        <v>0</v>
      </c>
      <c r="G82" s="62">
        <v>1</v>
      </c>
      <c r="H82" s="63">
        <f>G82/$M$80</f>
        <v>0.14285714285714285</v>
      </c>
      <c r="I82" s="62">
        <v>6</v>
      </c>
      <c r="J82" s="63">
        <f>I82/$M$80</f>
        <v>0.8571428571428571</v>
      </c>
      <c r="K82" s="62">
        <v>0</v>
      </c>
      <c r="L82" s="117">
        <f>K82/$M$80</f>
        <v>0</v>
      </c>
      <c r="M82" s="99">
        <f t="shared" si="11"/>
        <v>7</v>
      </c>
      <c r="N82" s="65">
        <f t="shared" si="12"/>
        <v>1</v>
      </c>
      <c r="O82" s="11"/>
      <c r="P82" s="13"/>
      <c r="Q82" s="13"/>
      <c r="R82" s="13"/>
      <c r="S82" s="13"/>
      <c r="T82" s="12"/>
    </row>
    <row r="83" spans="2:20" s="51" customFormat="1" ht="18" customHeight="1" thickBot="1" thickTop="1">
      <c r="B83" s="66" t="s">
        <v>4</v>
      </c>
      <c r="C83" s="67">
        <f>SUM(C80:C82)</f>
        <v>0</v>
      </c>
      <c r="D83" s="68">
        <f>C83/M83</f>
        <v>0</v>
      </c>
      <c r="E83" s="67">
        <f>SUM(E80:E82)</f>
        <v>2</v>
      </c>
      <c r="F83" s="68">
        <f>E83/M83</f>
        <v>0.09523809523809523</v>
      </c>
      <c r="G83" s="67">
        <f>SUM(G80:G82)</f>
        <v>2</v>
      </c>
      <c r="H83" s="68">
        <f>G83/M83</f>
        <v>0.09523809523809523</v>
      </c>
      <c r="I83" s="67">
        <f>SUM(I80:I82)</f>
        <v>17</v>
      </c>
      <c r="J83" s="68">
        <f>I83/M83</f>
        <v>0.8095238095238095</v>
      </c>
      <c r="K83" s="67">
        <f>SUM(K80:K82)</f>
        <v>0</v>
      </c>
      <c r="L83" s="68">
        <f>K83/M83</f>
        <v>0</v>
      </c>
      <c r="M83" s="106">
        <f>I83+G83+E83+C83+K83</f>
        <v>21</v>
      </c>
      <c r="N83" s="47">
        <f>D83+F83+H83+J83+L83</f>
        <v>1</v>
      </c>
      <c r="O83" s="69"/>
      <c r="P83" s="70"/>
      <c r="Q83" s="70"/>
      <c r="R83" s="70"/>
      <c r="S83" s="70"/>
      <c r="T83" s="71"/>
    </row>
    <row r="84" spans="2:14" s="7" customFormat="1" ht="15" customHeight="1" thickBot="1">
      <c r="B84" s="8"/>
      <c r="D84" s="9"/>
      <c r="F84" s="9"/>
      <c r="H84" s="9"/>
      <c r="J84" s="32"/>
      <c r="K84" s="82"/>
      <c r="L84" s="32"/>
      <c r="M84" s="95"/>
      <c r="N84" s="42"/>
    </row>
    <row r="85" spans="2:14" s="7" customFormat="1" ht="18" customHeight="1">
      <c r="B85" s="148" t="s">
        <v>31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51"/>
    </row>
    <row r="86" spans="2:14" s="7" customFormat="1" ht="18" customHeight="1" thickBot="1">
      <c r="B86" s="143" t="s">
        <v>38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5"/>
    </row>
    <row r="87" spans="2:20" s="51" customFormat="1" ht="18" customHeight="1" thickBot="1">
      <c r="B87" s="74"/>
      <c r="C87" s="146" t="s">
        <v>14</v>
      </c>
      <c r="D87" s="167"/>
      <c r="E87" s="146" t="s">
        <v>15</v>
      </c>
      <c r="F87" s="167"/>
      <c r="G87" s="146" t="s">
        <v>16</v>
      </c>
      <c r="H87" s="167"/>
      <c r="I87" s="146" t="s">
        <v>17</v>
      </c>
      <c r="J87" s="167"/>
      <c r="K87" s="146" t="s">
        <v>68</v>
      </c>
      <c r="L87" s="147"/>
      <c r="M87" s="168" t="s">
        <v>4</v>
      </c>
      <c r="N87" s="155"/>
      <c r="P87" s="71" t="s">
        <v>32</v>
      </c>
      <c r="Q87" s="71">
        <f>C88</f>
        <v>0</v>
      </c>
      <c r="R87" s="71">
        <f>E88</f>
        <v>1</v>
      </c>
      <c r="S87" s="71">
        <f>G88</f>
        <v>1</v>
      </c>
      <c r="T87" s="71">
        <f>I88</f>
        <v>5</v>
      </c>
    </row>
    <row r="88" spans="2:14" s="7" customFormat="1" ht="18" customHeight="1" thickBot="1" thickTop="1">
      <c r="B88" s="77" t="s">
        <v>32</v>
      </c>
      <c r="C88" s="72">
        <v>0</v>
      </c>
      <c r="D88" s="73">
        <f>C88/M88</f>
        <v>0</v>
      </c>
      <c r="E88" s="72">
        <v>1</v>
      </c>
      <c r="F88" s="73">
        <f>E88/M88</f>
        <v>0.14285714285714285</v>
      </c>
      <c r="G88" s="72">
        <v>1</v>
      </c>
      <c r="H88" s="73">
        <f>G88/M88</f>
        <v>0.14285714285714285</v>
      </c>
      <c r="I88" s="72">
        <v>5</v>
      </c>
      <c r="J88" s="73">
        <f>I88/M88</f>
        <v>0.7142857142857143</v>
      </c>
      <c r="K88" s="86">
        <v>0</v>
      </c>
      <c r="L88" s="43">
        <f>K88/M88</f>
        <v>0</v>
      </c>
      <c r="M88" s="87">
        <f>C88+E88+G88+I88+K88</f>
        <v>7</v>
      </c>
      <c r="N88" s="45">
        <f>D88+F88+H88+J88+L88</f>
        <v>1</v>
      </c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  <row r="448" spans="2:14" s="7" customFormat="1" ht="15" customHeight="1">
      <c r="B448" s="8"/>
      <c r="D448" s="9"/>
      <c r="F448" s="9"/>
      <c r="H448" s="9"/>
      <c r="J448" s="32"/>
      <c r="K448" s="82"/>
      <c r="L448" s="32"/>
      <c r="M448" s="41"/>
      <c r="N448" s="42"/>
    </row>
    <row r="449" spans="2:14" s="7" customFormat="1" ht="15" customHeight="1">
      <c r="B449" s="8"/>
      <c r="D449" s="9"/>
      <c r="F449" s="9"/>
      <c r="H449" s="9"/>
      <c r="J449" s="32"/>
      <c r="K449" s="82"/>
      <c r="L449" s="32"/>
      <c r="M449" s="41"/>
      <c r="N449" s="42"/>
    </row>
    <row r="450" spans="2:14" s="7" customFormat="1" ht="15" customHeight="1">
      <c r="B450" s="8"/>
      <c r="D450" s="9"/>
      <c r="F450" s="9"/>
      <c r="H450" s="9"/>
      <c r="J450" s="32"/>
      <c r="K450" s="82"/>
      <c r="L450" s="32"/>
      <c r="M450" s="41"/>
      <c r="N450" s="42"/>
    </row>
    <row r="451" spans="2:14" s="7" customFormat="1" ht="15" customHeight="1">
      <c r="B451" s="8"/>
      <c r="D451" s="9"/>
      <c r="F451" s="9"/>
      <c r="H451" s="9"/>
      <c r="J451" s="32"/>
      <c r="K451" s="82"/>
      <c r="L451" s="32"/>
      <c r="M451" s="41"/>
      <c r="N451" s="42"/>
    </row>
    <row r="452" spans="2:14" s="7" customFormat="1" ht="15" customHeight="1">
      <c r="B452" s="8"/>
      <c r="D452" s="9"/>
      <c r="F452" s="9"/>
      <c r="H452" s="9"/>
      <c r="J452" s="32"/>
      <c r="K452" s="82"/>
      <c r="L452" s="32"/>
      <c r="M452" s="41"/>
      <c r="N452" s="42"/>
    </row>
    <row r="453" spans="2:14" s="7" customFormat="1" ht="15" customHeight="1">
      <c r="B453" s="8"/>
      <c r="D453" s="9"/>
      <c r="F453" s="9"/>
      <c r="H453" s="9"/>
      <c r="J453" s="32"/>
      <c r="K453" s="82"/>
      <c r="L453" s="32"/>
      <c r="M453" s="41"/>
      <c r="N453" s="42"/>
    </row>
    <row r="454" spans="2:14" s="7" customFormat="1" ht="15" customHeight="1">
      <c r="B454" s="8"/>
      <c r="D454" s="9"/>
      <c r="F454" s="9"/>
      <c r="H454" s="9"/>
      <c r="J454" s="32"/>
      <c r="K454" s="82"/>
      <c r="L454" s="32"/>
      <c r="M454" s="41"/>
      <c r="N454" s="42"/>
    </row>
    <row r="455" spans="2:14" s="7" customFormat="1" ht="15" customHeight="1">
      <c r="B455" s="8"/>
      <c r="D455" s="9"/>
      <c r="F455" s="9"/>
      <c r="H455" s="9"/>
      <c r="J455" s="32"/>
      <c r="K455" s="82"/>
      <c r="L455" s="32"/>
      <c r="M455" s="41"/>
      <c r="N455" s="42"/>
    </row>
    <row r="456" spans="2:14" s="7" customFormat="1" ht="15" customHeight="1">
      <c r="B456" s="8"/>
      <c r="D456" s="9"/>
      <c r="F456" s="9"/>
      <c r="H456" s="9"/>
      <c r="J456" s="32"/>
      <c r="K456" s="82"/>
      <c r="L456" s="32"/>
      <c r="M456" s="41"/>
      <c r="N456" s="42"/>
    </row>
    <row r="457" spans="2:14" s="7" customFormat="1" ht="15" customHeight="1">
      <c r="B457" s="8"/>
      <c r="D457" s="9"/>
      <c r="F457" s="9"/>
      <c r="H457" s="9"/>
      <c r="J457" s="32"/>
      <c r="K457" s="82"/>
      <c r="L457" s="32"/>
      <c r="M457" s="41"/>
      <c r="N457" s="42"/>
    </row>
    <row r="458" spans="2:14" s="7" customFormat="1" ht="15" customHeight="1">
      <c r="B458" s="8"/>
      <c r="D458" s="9"/>
      <c r="F458" s="9"/>
      <c r="H458" s="9"/>
      <c r="J458" s="32"/>
      <c r="K458" s="82"/>
      <c r="L458" s="32"/>
      <c r="M458" s="41"/>
      <c r="N458" s="42"/>
    </row>
    <row r="459" spans="2:14" s="7" customFormat="1" ht="15" customHeight="1">
      <c r="B459" s="8"/>
      <c r="D459" s="9"/>
      <c r="F459" s="9"/>
      <c r="H459" s="9"/>
      <c r="J459" s="32"/>
      <c r="K459" s="82"/>
      <c r="L459" s="32"/>
      <c r="M459" s="41"/>
      <c r="N459" s="42"/>
    </row>
    <row r="460" spans="2:14" s="7" customFormat="1" ht="15" customHeight="1">
      <c r="B460" s="8"/>
      <c r="D460" s="9"/>
      <c r="F460" s="9"/>
      <c r="H460" s="9"/>
      <c r="J460" s="32"/>
      <c r="K460" s="82"/>
      <c r="L460" s="32"/>
      <c r="M460" s="41"/>
      <c r="N460" s="42"/>
    </row>
    <row r="461" spans="2:14" s="7" customFormat="1" ht="15" customHeight="1">
      <c r="B461" s="8"/>
      <c r="D461" s="9"/>
      <c r="F461" s="9"/>
      <c r="H461" s="9"/>
      <c r="J461" s="32"/>
      <c r="K461" s="82"/>
      <c r="L461" s="32"/>
      <c r="M461" s="41"/>
      <c r="N461" s="42"/>
    </row>
    <row r="462" spans="2:14" s="7" customFormat="1" ht="15" customHeight="1">
      <c r="B462" s="8"/>
      <c r="D462" s="9"/>
      <c r="F462" s="9"/>
      <c r="H462" s="9"/>
      <c r="J462" s="32"/>
      <c r="K462" s="82"/>
      <c r="L462" s="32"/>
      <c r="M462" s="41"/>
      <c r="N462" s="42"/>
    </row>
    <row r="463" spans="2:14" s="7" customFormat="1" ht="15" customHeight="1">
      <c r="B463" s="8"/>
      <c r="D463" s="9"/>
      <c r="F463" s="9"/>
      <c r="H463" s="9"/>
      <c r="J463" s="32"/>
      <c r="K463" s="82"/>
      <c r="L463" s="32"/>
      <c r="M463" s="41"/>
      <c r="N463" s="42"/>
    </row>
    <row r="464" spans="2:14" s="7" customFormat="1" ht="15" customHeight="1">
      <c r="B464" s="8"/>
      <c r="D464" s="9"/>
      <c r="F464" s="9"/>
      <c r="H464" s="9"/>
      <c r="J464" s="32"/>
      <c r="K464" s="82"/>
      <c r="L464" s="32"/>
      <c r="M464" s="41"/>
      <c r="N464" s="42"/>
    </row>
    <row r="465" spans="2:14" s="7" customFormat="1" ht="15" customHeight="1">
      <c r="B465" s="8"/>
      <c r="D465" s="9"/>
      <c r="F465" s="9"/>
      <c r="H465" s="9"/>
      <c r="J465" s="32"/>
      <c r="K465" s="82"/>
      <c r="L465" s="32"/>
      <c r="M465" s="41"/>
      <c r="N465" s="42"/>
    </row>
    <row r="466" spans="2:14" s="7" customFormat="1" ht="15" customHeight="1">
      <c r="B466" s="8"/>
      <c r="D466" s="9"/>
      <c r="F466" s="9"/>
      <c r="H466" s="9"/>
      <c r="J466" s="32"/>
      <c r="K466" s="82"/>
      <c r="L466" s="32"/>
      <c r="M466" s="41"/>
      <c r="N466" s="42"/>
    </row>
    <row r="467" spans="2:14" s="7" customFormat="1" ht="15" customHeight="1">
      <c r="B467" s="8"/>
      <c r="D467" s="9"/>
      <c r="F467" s="9"/>
      <c r="H467" s="9"/>
      <c r="J467" s="32"/>
      <c r="K467" s="82"/>
      <c r="L467" s="32"/>
      <c r="M467" s="41"/>
      <c r="N467" s="42"/>
    </row>
    <row r="468" spans="2:14" s="7" customFormat="1" ht="15" customHeight="1">
      <c r="B468" s="8"/>
      <c r="D468" s="9"/>
      <c r="F468" s="9"/>
      <c r="H468" s="9"/>
      <c r="J468" s="32"/>
      <c r="K468" s="82"/>
      <c r="L468" s="32"/>
      <c r="M468" s="41"/>
      <c r="N468" s="42"/>
    </row>
    <row r="469" spans="2:14" s="7" customFormat="1" ht="15" customHeight="1">
      <c r="B469" s="8"/>
      <c r="D469" s="9"/>
      <c r="F469" s="9"/>
      <c r="H469" s="9"/>
      <c r="J469" s="32"/>
      <c r="K469" s="82"/>
      <c r="L469" s="32"/>
      <c r="M469" s="41"/>
      <c r="N469" s="42"/>
    </row>
    <row r="470" spans="2:14" s="7" customFormat="1" ht="15" customHeight="1">
      <c r="B470" s="8"/>
      <c r="D470" s="9"/>
      <c r="F470" s="9"/>
      <c r="H470" s="9"/>
      <c r="J470" s="32"/>
      <c r="K470" s="82"/>
      <c r="L470" s="32"/>
      <c r="M470" s="41"/>
      <c r="N470" s="42"/>
    </row>
    <row r="471" spans="2:14" s="7" customFormat="1" ht="15" customHeight="1">
      <c r="B471" s="8"/>
      <c r="D471" s="9"/>
      <c r="F471" s="9"/>
      <c r="H471" s="9"/>
      <c r="J471" s="32"/>
      <c r="K471" s="82"/>
      <c r="L471" s="32"/>
      <c r="M471" s="41"/>
      <c r="N471" s="42"/>
    </row>
    <row r="472" spans="2:14" s="7" customFormat="1" ht="15" customHeight="1">
      <c r="B472" s="8"/>
      <c r="D472" s="9"/>
      <c r="F472" s="9"/>
      <c r="H472" s="9"/>
      <c r="J472" s="32"/>
      <c r="K472" s="82"/>
      <c r="L472" s="32"/>
      <c r="M472" s="41"/>
      <c r="N472" s="42"/>
    </row>
    <row r="473" spans="2:14" s="7" customFormat="1" ht="15" customHeight="1">
      <c r="B473" s="8"/>
      <c r="D473" s="9"/>
      <c r="F473" s="9"/>
      <c r="H473" s="9"/>
      <c r="J473" s="32"/>
      <c r="K473" s="82"/>
      <c r="L473" s="32"/>
      <c r="M473" s="41"/>
      <c r="N473" s="42"/>
    </row>
    <row r="474" spans="2:14" s="7" customFormat="1" ht="15" customHeight="1">
      <c r="B474" s="8"/>
      <c r="D474" s="9"/>
      <c r="F474" s="9"/>
      <c r="H474" s="9"/>
      <c r="J474" s="32"/>
      <c r="K474" s="82"/>
      <c r="L474" s="32"/>
      <c r="M474" s="41"/>
      <c r="N474" s="42"/>
    </row>
    <row r="475" spans="2:14" s="7" customFormat="1" ht="15" customHeight="1">
      <c r="B475" s="8"/>
      <c r="D475" s="9"/>
      <c r="F475" s="9"/>
      <c r="H475" s="9"/>
      <c r="J475" s="32"/>
      <c r="K475" s="82"/>
      <c r="L475" s="32"/>
      <c r="M475" s="41"/>
      <c r="N475" s="42"/>
    </row>
    <row r="476" spans="2:14" s="7" customFormat="1" ht="15" customHeight="1">
      <c r="B476" s="8"/>
      <c r="D476" s="9"/>
      <c r="F476" s="9"/>
      <c r="H476" s="9"/>
      <c r="J476" s="32"/>
      <c r="K476" s="82"/>
      <c r="L476" s="32"/>
      <c r="M476" s="41"/>
      <c r="N476" s="42"/>
    </row>
    <row r="477" spans="2:14" s="7" customFormat="1" ht="15" customHeight="1">
      <c r="B477" s="8"/>
      <c r="D477" s="9"/>
      <c r="F477" s="9"/>
      <c r="H477" s="9"/>
      <c r="J477" s="32"/>
      <c r="K477" s="82"/>
      <c r="L477" s="32"/>
      <c r="M477" s="41"/>
      <c r="N477" s="42"/>
    </row>
    <row r="478" spans="2:14" s="7" customFormat="1" ht="15" customHeight="1">
      <c r="B478" s="8"/>
      <c r="D478" s="9"/>
      <c r="F478" s="9"/>
      <c r="H478" s="9"/>
      <c r="J478" s="32"/>
      <c r="K478" s="82"/>
      <c r="L478" s="32"/>
      <c r="M478" s="41"/>
      <c r="N478" s="42"/>
    </row>
    <row r="479" spans="2:14" s="7" customFormat="1" ht="15" customHeight="1">
      <c r="B479" s="8"/>
      <c r="D479" s="9"/>
      <c r="F479" s="9"/>
      <c r="H479" s="9"/>
      <c r="J479" s="32"/>
      <c r="K479" s="82"/>
      <c r="L479" s="32"/>
      <c r="M479" s="41"/>
      <c r="N479" s="42"/>
    </row>
  </sheetData>
  <mergeCells count="37">
    <mergeCell ref="B85:N85"/>
    <mergeCell ref="B86:N86"/>
    <mergeCell ref="C87:D87"/>
    <mergeCell ref="E87:F87"/>
    <mergeCell ref="G87:H87"/>
    <mergeCell ref="I87:J87"/>
    <mergeCell ref="K87:L87"/>
    <mergeCell ref="M87:N87"/>
    <mergeCell ref="B77:N77"/>
    <mergeCell ref="B78:N78"/>
    <mergeCell ref="C79:D79"/>
    <mergeCell ref="E79:F79"/>
    <mergeCell ref="G79:H79"/>
    <mergeCell ref="I79:J79"/>
    <mergeCell ref="K79:L79"/>
    <mergeCell ref="M79:N79"/>
    <mergeCell ref="B66:N66"/>
    <mergeCell ref="C67:D67"/>
    <mergeCell ref="E67:F67"/>
    <mergeCell ref="G67:H67"/>
    <mergeCell ref="I67:J67"/>
    <mergeCell ref="K67:L67"/>
    <mergeCell ref="M67:N67"/>
    <mergeCell ref="B56:D56"/>
    <mergeCell ref="B57:D57"/>
    <mergeCell ref="B65:N65"/>
    <mergeCell ref="C9:D9"/>
    <mergeCell ref="B11:D11"/>
    <mergeCell ref="B38:D38"/>
    <mergeCell ref="B49:D49"/>
    <mergeCell ref="B12:D12"/>
    <mergeCell ref="B39:D39"/>
    <mergeCell ref="B50:D50"/>
    <mergeCell ref="B2:D2"/>
    <mergeCell ref="B4:D4"/>
    <mergeCell ref="B5:D5"/>
    <mergeCell ref="B7:D7"/>
  </mergeCells>
  <printOptions/>
  <pageMargins left="0.22" right="0.75" top="1" bottom="1" header="0.5" footer="0.5"/>
  <pageSetup horizontalDpi="600" verticalDpi="600" orientation="portrait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T479"/>
  <sheetViews>
    <sheetView workbookViewId="0" topLeftCell="A1">
      <selection activeCell="K9" sqref="K9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7.710937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87</v>
      </c>
      <c r="C7" s="159"/>
      <c r="D7" s="160"/>
    </row>
    <row r="8" ht="9" customHeight="1" thickBot="1"/>
    <row r="9" spans="2:4" ht="18" customHeight="1" thickBot="1">
      <c r="B9" s="19" t="s">
        <v>34</v>
      </c>
      <c r="C9" s="161">
        <v>48</v>
      </c>
      <c r="D9" s="162"/>
    </row>
    <row r="10" ht="9" customHeight="1" thickBot="1"/>
    <row r="11" spans="2:14" s="7" customFormat="1" ht="18" customHeight="1">
      <c r="B11" s="148" t="s">
        <v>0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39</v>
      </c>
      <c r="C12" s="144"/>
      <c r="D12" s="172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0" t="s">
        <v>1</v>
      </c>
      <c r="C13" s="17">
        <v>11</v>
      </c>
      <c r="D13" s="21">
        <f>C13/C17</f>
        <v>0.22916666666666666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2</v>
      </c>
      <c r="C14" s="17">
        <v>37</v>
      </c>
      <c r="D14" s="21">
        <f>C14/C17</f>
        <v>0.7708333333333334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2"/>
      <c r="K15" s="82"/>
      <c r="L15" s="32"/>
      <c r="M15" s="41"/>
      <c r="N15" s="42"/>
    </row>
    <row r="16" spans="2:14" s="7" customFormat="1" ht="18" customHeight="1" thickBot="1">
      <c r="B16" s="60" t="s">
        <v>68</v>
      </c>
      <c r="C16" s="10">
        <v>0</v>
      </c>
      <c r="D16" s="22">
        <f>C16/C17</f>
        <v>0</v>
      </c>
      <c r="F16" s="9"/>
      <c r="H16" s="9"/>
      <c r="J16" s="32"/>
      <c r="K16" s="82"/>
      <c r="L16" s="32"/>
      <c r="M16" s="41"/>
      <c r="N16" s="42"/>
    </row>
    <row r="17" spans="2:14" s="51" customFormat="1" ht="18" customHeight="1" thickBot="1" thickTop="1">
      <c r="B17" s="48" t="s">
        <v>4</v>
      </c>
      <c r="C17" s="49">
        <f>SUM(C13:C16)</f>
        <v>48</v>
      </c>
      <c r="D17" s="50">
        <f>SUM(D13:D16)</f>
        <v>1</v>
      </c>
      <c r="F17" s="52"/>
      <c r="H17" s="52"/>
      <c r="J17" s="53"/>
      <c r="K17" s="83"/>
      <c r="L17" s="53"/>
      <c r="M17" s="44"/>
      <c r="N17" s="54"/>
    </row>
    <row r="18" spans="2:14" s="7" customFormat="1" ht="18" customHeight="1">
      <c r="B18" s="24" t="s">
        <v>5</v>
      </c>
      <c r="C18" s="25">
        <v>46</v>
      </c>
      <c r="D18" s="26">
        <f>C18/C22</f>
        <v>0.9583333333333334</v>
      </c>
      <c r="F18" s="9"/>
      <c r="H18" s="9"/>
      <c r="J18" s="32"/>
      <c r="K18" s="82"/>
      <c r="L18" s="32"/>
      <c r="M18" s="41"/>
      <c r="N18" s="42"/>
    </row>
    <row r="19" spans="2:14" s="7" customFormat="1" ht="18" customHeight="1">
      <c r="B19" s="20" t="s">
        <v>6</v>
      </c>
      <c r="C19" s="17">
        <v>1</v>
      </c>
      <c r="D19" s="21">
        <f>C19/C22</f>
        <v>0.020833333333333332</v>
      </c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0" t="s">
        <v>7</v>
      </c>
      <c r="C20" s="17">
        <v>1</v>
      </c>
      <c r="D20" s="21">
        <f>C20/C22</f>
        <v>0.020833333333333332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 thickBot="1">
      <c r="B21" s="60" t="s">
        <v>68</v>
      </c>
      <c r="C21" s="10">
        <v>0</v>
      </c>
      <c r="D21" s="22">
        <f>C21/C22</f>
        <v>0</v>
      </c>
      <c r="F21" s="9"/>
      <c r="H21" s="9"/>
      <c r="J21" s="32"/>
      <c r="K21" s="82"/>
      <c r="L21" s="32"/>
      <c r="M21" s="41"/>
      <c r="N21" s="42"/>
    </row>
    <row r="22" spans="2:14" s="51" customFormat="1" ht="18" customHeight="1" thickBot="1" thickTop="1">
      <c r="B22" s="48" t="s">
        <v>4</v>
      </c>
      <c r="C22" s="49">
        <f>SUM(C18:C21)</f>
        <v>48</v>
      </c>
      <c r="D22" s="50">
        <f>SUM(D18:D21)</f>
        <v>1</v>
      </c>
      <c r="F22" s="52"/>
      <c r="H22" s="52"/>
      <c r="J22" s="53"/>
      <c r="K22" s="83"/>
      <c r="L22" s="53"/>
      <c r="M22" s="44"/>
      <c r="N22" s="54"/>
    </row>
    <row r="23" spans="2:14" s="7" customFormat="1" ht="18" customHeight="1">
      <c r="B23" s="27" t="s">
        <v>124</v>
      </c>
      <c r="C23" s="25">
        <v>4</v>
      </c>
      <c r="D23" s="26">
        <f>C23/$C$32</f>
        <v>0.08333333333333333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3" t="s">
        <v>125</v>
      </c>
      <c r="C24" s="17">
        <v>11</v>
      </c>
      <c r="D24" s="21">
        <f aca="true" t="shared" si="0" ref="D24:D31">C24/$C$32</f>
        <v>0.22916666666666666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>
      <c r="B25" s="23" t="s">
        <v>8</v>
      </c>
      <c r="C25" s="17">
        <v>9</v>
      </c>
      <c r="D25" s="21">
        <f t="shared" si="0"/>
        <v>0.1875</v>
      </c>
      <c r="F25" s="9"/>
      <c r="H25" s="9"/>
      <c r="J25" s="32"/>
      <c r="K25" s="82"/>
      <c r="L25" s="32"/>
      <c r="M25" s="41"/>
      <c r="N25" s="42"/>
    </row>
    <row r="26" spans="2:14" s="7" customFormat="1" ht="18" customHeight="1">
      <c r="B26" s="23" t="s">
        <v>126</v>
      </c>
      <c r="C26" s="17">
        <v>7</v>
      </c>
      <c r="D26" s="21">
        <f t="shared" si="0"/>
        <v>0.14583333333333334</v>
      </c>
      <c r="F26" s="9"/>
      <c r="H26" s="9"/>
      <c r="J26" s="32"/>
      <c r="K26" s="82"/>
      <c r="L26" s="32"/>
      <c r="M26" s="41"/>
      <c r="N26" s="42"/>
    </row>
    <row r="27" spans="2:14" s="7" customFormat="1" ht="18" customHeight="1">
      <c r="B27" s="23" t="s">
        <v>127</v>
      </c>
      <c r="C27" s="17">
        <v>3</v>
      </c>
      <c r="D27" s="21">
        <f t="shared" si="0"/>
        <v>0.0625</v>
      </c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23" t="s">
        <v>128</v>
      </c>
      <c r="C28" s="17">
        <v>4</v>
      </c>
      <c r="D28" s="21">
        <f t="shared" si="0"/>
        <v>0.08333333333333333</v>
      </c>
      <c r="F28" s="9"/>
      <c r="H28" s="9"/>
      <c r="J28" s="32"/>
      <c r="K28" s="82"/>
      <c r="L28" s="32"/>
      <c r="M28" s="41"/>
      <c r="N28" s="42"/>
    </row>
    <row r="29" spans="2:14" s="7" customFormat="1" ht="18" customHeight="1">
      <c r="B29" s="23" t="s">
        <v>9</v>
      </c>
      <c r="C29" s="17">
        <v>2</v>
      </c>
      <c r="D29" s="21">
        <f t="shared" si="0"/>
        <v>0.041666666666666664</v>
      </c>
      <c r="F29" s="9"/>
      <c r="H29" s="9"/>
      <c r="J29" s="32"/>
      <c r="K29" s="82"/>
      <c r="L29" s="32"/>
      <c r="M29" s="41"/>
      <c r="N29" s="42"/>
    </row>
    <row r="30" spans="2:14" s="7" customFormat="1" ht="18" customHeight="1">
      <c r="B30" s="23" t="s">
        <v>129</v>
      </c>
      <c r="C30" s="17">
        <v>7</v>
      </c>
      <c r="D30" s="21">
        <f t="shared" si="0"/>
        <v>0.14583333333333334</v>
      </c>
      <c r="F30" s="9"/>
      <c r="H30" s="9"/>
      <c r="J30" s="32"/>
      <c r="K30" s="82"/>
      <c r="L30" s="32"/>
      <c r="M30" s="41"/>
      <c r="N30" s="42"/>
    </row>
    <row r="31" spans="2:14" s="7" customFormat="1" ht="18" customHeight="1" thickBot="1">
      <c r="B31" s="61" t="s">
        <v>68</v>
      </c>
      <c r="C31" s="10">
        <v>1</v>
      </c>
      <c r="D31" s="22">
        <f t="shared" si="0"/>
        <v>0.020833333333333332</v>
      </c>
      <c r="F31" s="9"/>
      <c r="H31" s="9"/>
      <c r="J31" s="32"/>
      <c r="K31" s="82"/>
      <c r="L31" s="32"/>
      <c r="M31" s="41"/>
      <c r="N31" s="42"/>
    </row>
    <row r="32" spans="2:14" s="51" customFormat="1" ht="18" customHeight="1" thickBot="1" thickTop="1">
      <c r="B32" s="48" t="s">
        <v>4</v>
      </c>
      <c r="C32" s="49">
        <f>SUM(C23:C31)</f>
        <v>48</v>
      </c>
      <c r="D32" s="50">
        <f>SUM(D23:D31)</f>
        <v>1</v>
      </c>
      <c r="F32" s="52"/>
      <c r="H32" s="52"/>
      <c r="J32" s="53"/>
      <c r="K32" s="83"/>
      <c r="L32" s="53"/>
      <c r="M32" s="44"/>
      <c r="N32" s="54"/>
    </row>
    <row r="33" spans="2:14" s="7" customFormat="1" ht="18" customHeight="1">
      <c r="B33" s="24" t="s">
        <v>45</v>
      </c>
      <c r="C33" s="25">
        <v>33</v>
      </c>
      <c r="D33" s="26">
        <f>C33/C36</f>
        <v>0.6875</v>
      </c>
      <c r="F33" s="9"/>
      <c r="H33" s="9"/>
      <c r="J33" s="32"/>
      <c r="K33" s="82"/>
      <c r="L33" s="32"/>
      <c r="M33" s="41"/>
      <c r="N33" s="42"/>
    </row>
    <row r="34" spans="2:14" s="7" customFormat="1" ht="18" customHeight="1">
      <c r="B34" s="20" t="s">
        <v>46</v>
      </c>
      <c r="C34" s="17">
        <v>10</v>
      </c>
      <c r="D34" s="21">
        <f>C34/C36</f>
        <v>0.20833333333333334</v>
      </c>
      <c r="F34" s="9"/>
      <c r="H34" s="9"/>
      <c r="J34" s="32"/>
      <c r="K34" s="82"/>
      <c r="L34" s="32"/>
      <c r="M34" s="41"/>
      <c r="N34" s="42"/>
    </row>
    <row r="35" spans="2:14" s="7" customFormat="1" ht="18" customHeight="1" thickBot="1">
      <c r="B35" s="60" t="s">
        <v>68</v>
      </c>
      <c r="C35" s="10">
        <v>5</v>
      </c>
      <c r="D35" s="22">
        <f>C35/C36</f>
        <v>0.10416666666666667</v>
      </c>
      <c r="F35" s="9"/>
      <c r="H35" s="9"/>
      <c r="J35" s="32"/>
      <c r="K35" s="82"/>
      <c r="L35" s="32"/>
      <c r="M35" s="41"/>
      <c r="N35" s="42"/>
    </row>
    <row r="36" spans="2:14" s="51" customFormat="1" ht="18" customHeight="1" thickBot="1" thickTop="1">
      <c r="B36" s="48" t="s">
        <v>4</v>
      </c>
      <c r="C36" s="49">
        <f>SUM(C33:C35)</f>
        <v>48</v>
      </c>
      <c r="D36" s="50">
        <f>SUM(D33:D35)</f>
        <v>1</v>
      </c>
      <c r="F36" s="52"/>
      <c r="H36" s="52"/>
      <c r="J36" s="53"/>
      <c r="K36" s="83"/>
      <c r="L36" s="53"/>
      <c r="M36" s="44"/>
      <c r="N36" s="54"/>
    </row>
    <row r="37" spans="2:14" s="7" customFormat="1" ht="15" customHeight="1" thickBo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8" customHeight="1">
      <c r="B38" s="163" t="s">
        <v>69</v>
      </c>
      <c r="C38" s="164"/>
      <c r="D38" s="165"/>
      <c r="F38" s="9"/>
      <c r="H38" s="9"/>
      <c r="J38" s="32"/>
      <c r="K38" s="82"/>
      <c r="L38" s="32"/>
      <c r="M38" s="41"/>
      <c r="N38" s="42"/>
    </row>
    <row r="39" spans="2:14" s="7" customFormat="1" ht="18" customHeight="1" thickBot="1">
      <c r="B39" s="140" t="s">
        <v>70</v>
      </c>
      <c r="C39" s="141"/>
      <c r="D39" s="142"/>
      <c r="F39" s="9"/>
      <c r="H39" s="9"/>
      <c r="J39" s="32"/>
      <c r="K39" s="82"/>
      <c r="L39" s="32"/>
      <c r="M39" s="41"/>
      <c r="N39" s="42"/>
    </row>
    <row r="40" spans="2:14" s="7" customFormat="1" ht="18" customHeight="1">
      <c r="B40" s="20" t="s">
        <v>88</v>
      </c>
      <c r="C40" s="17">
        <v>42</v>
      </c>
      <c r="D40" s="21">
        <f aca="true" t="shared" si="1" ref="D40:D46">C40/$C$47</f>
        <v>0.5675675675675675</v>
      </c>
      <c r="F40" s="9"/>
      <c r="H40" s="9"/>
      <c r="J40" s="32"/>
      <c r="K40" s="82"/>
      <c r="L40" s="32"/>
      <c r="M40" s="41"/>
      <c r="N40" s="42"/>
    </row>
    <row r="41" spans="2:14" s="7" customFormat="1" ht="18" customHeight="1">
      <c r="B41" s="20" t="s">
        <v>89</v>
      </c>
      <c r="C41" s="17">
        <v>2</v>
      </c>
      <c r="D41" s="21">
        <f t="shared" si="1"/>
        <v>0.02702702702702703</v>
      </c>
      <c r="F41" s="9"/>
      <c r="H41" s="9"/>
      <c r="J41" s="32"/>
      <c r="K41" s="82"/>
      <c r="L41" s="32"/>
      <c r="M41" s="41"/>
      <c r="N41" s="42"/>
    </row>
    <row r="42" spans="2:14" s="7" customFormat="1" ht="18" customHeight="1">
      <c r="B42" s="20" t="s">
        <v>90</v>
      </c>
      <c r="C42" s="17">
        <v>6</v>
      </c>
      <c r="D42" s="21">
        <f t="shared" si="1"/>
        <v>0.08108108108108109</v>
      </c>
      <c r="F42" s="9"/>
      <c r="H42" s="9"/>
      <c r="J42" s="32"/>
      <c r="K42" s="82"/>
      <c r="L42" s="32"/>
      <c r="M42" s="41"/>
      <c r="N42" s="42"/>
    </row>
    <row r="43" spans="2:14" s="7" customFormat="1" ht="18" customHeight="1">
      <c r="B43" s="20" t="s">
        <v>91</v>
      </c>
      <c r="C43" s="17">
        <v>8</v>
      </c>
      <c r="D43" s="21">
        <f t="shared" si="1"/>
        <v>0.10810810810810811</v>
      </c>
      <c r="F43" s="9"/>
      <c r="H43" s="9"/>
      <c r="J43" s="32"/>
      <c r="K43" s="82"/>
      <c r="L43" s="32"/>
      <c r="M43" s="41"/>
      <c r="N43" s="42"/>
    </row>
    <row r="44" spans="2:14" s="7" customFormat="1" ht="18" customHeight="1">
      <c r="B44" s="20" t="s">
        <v>92</v>
      </c>
      <c r="C44" s="17">
        <v>8</v>
      </c>
      <c r="D44" s="21">
        <f t="shared" si="1"/>
        <v>0.10810810810810811</v>
      </c>
      <c r="F44" s="9"/>
      <c r="H44" s="9"/>
      <c r="J44" s="32"/>
      <c r="K44" s="82"/>
      <c r="L44" s="32"/>
      <c r="M44" s="41"/>
      <c r="N44" s="42"/>
    </row>
    <row r="45" spans="2:14" s="7" customFormat="1" ht="18" customHeight="1">
      <c r="B45" s="20" t="s">
        <v>93</v>
      </c>
      <c r="C45" s="17">
        <v>8</v>
      </c>
      <c r="D45" s="21">
        <f t="shared" si="1"/>
        <v>0.10810810810810811</v>
      </c>
      <c r="F45" s="9"/>
      <c r="H45" s="9"/>
      <c r="J45" s="32"/>
      <c r="K45" s="82"/>
      <c r="L45" s="32"/>
      <c r="M45" s="41"/>
      <c r="N45" s="42"/>
    </row>
    <row r="46" spans="2:14" s="7" customFormat="1" ht="18" customHeight="1" thickBot="1">
      <c r="B46" s="60" t="s">
        <v>68</v>
      </c>
      <c r="C46" s="10">
        <v>0</v>
      </c>
      <c r="D46" s="22">
        <f t="shared" si="1"/>
        <v>0</v>
      </c>
      <c r="F46" s="9"/>
      <c r="H46" s="9"/>
      <c r="J46" s="32"/>
      <c r="K46" s="82"/>
      <c r="L46" s="32"/>
      <c r="M46" s="41"/>
      <c r="N46" s="42"/>
    </row>
    <row r="47" spans="2:14" s="51" customFormat="1" ht="18" customHeight="1" thickBot="1" thickTop="1">
      <c r="B47" s="48" t="s">
        <v>4</v>
      </c>
      <c r="C47" s="49">
        <f>SUM(C40:C46)</f>
        <v>74</v>
      </c>
      <c r="D47" s="50">
        <f>SUM(D40:D46)</f>
        <v>1</v>
      </c>
      <c r="F47" s="52"/>
      <c r="H47" s="52"/>
      <c r="J47" s="53"/>
      <c r="K47" s="83"/>
      <c r="L47" s="53"/>
      <c r="M47" s="44"/>
      <c r="N47" s="54"/>
    </row>
    <row r="48" spans="2:14" s="7" customFormat="1" ht="15" customHeight="1" thickBot="1">
      <c r="B48" s="8"/>
      <c r="D48" s="9"/>
      <c r="F48" s="9"/>
      <c r="H48" s="9"/>
      <c r="J48" s="32"/>
      <c r="K48" s="82"/>
      <c r="L48" s="32"/>
      <c r="M48" s="41"/>
      <c r="N48" s="42"/>
    </row>
    <row r="49" spans="2:14" s="7" customFormat="1" ht="18" customHeight="1">
      <c r="B49" s="148" t="s">
        <v>85</v>
      </c>
      <c r="C49" s="149"/>
      <c r="D49" s="150"/>
      <c r="F49" s="9"/>
      <c r="H49" s="9"/>
      <c r="J49" s="32"/>
      <c r="K49" s="82"/>
      <c r="L49" s="32"/>
      <c r="M49" s="41"/>
      <c r="N49" s="42"/>
    </row>
    <row r="50" spans="2:14" s="7" customFormat="1" ht="18" customHeight="1" thickBot="1">
      <c r="B50" s="143" t="s">
        <v>37</v>
      </c>
      <c r="C50" s="144"/>
      <c r="D50" s="172"/>
      <c r="F50" s="9"/>
      <c r="H50" s="9"/>
      <c r="J50" s="32"/>
      <c r="K50" s="82"/>
      <c r="L50" s="32"/>
      <c r="M50" s="41"/>
      <c r="N50" s="42"/>
    </row>
    <row r="51" spans="2:14" s="7" customFormat="1" ht="18" customHeight="1">
      <c r="B51" s="20" t="s">
        <v>11</v>
      </c>
      <c r="C51" s="17">
        <v>17</v>
      </c>
      <c r="D51" s="21">
        <f>C51/C54</f>
        <v>0.3541666666666667</v>
      </c>
      <c r="F51" s="9"/>
      <c r="H51" s="9"/>
      <c r="J51" s="32"/>
      <c r="K51" s="82"/>
      <c r="L51" s="32"/>
      <c r="M51" s="41"/>
      <c r="N51" s="42"/>
    </row>
    <row r="52" spans="2:14" s="7" customFormat="1" ht="18" customHeight="1">
      <c r="B52" s="20" t="s">
        <v>12</v>
      </c>
      <c r="C52" s="17">
        <v>30</v>
      </c>
      <c r="D52" s="21">
        <f>C52/C54</f>
        <v>0.625</v>
      </c>
      <c r="F52" s="9"/>
      <c r="H52" s="9"/>
      <c r="J52" s="32"/>
      <c r="K52" s="82"/>
      <c r="L52" s="32"/>
      <c r="M52" s="41"/>
      <c r="N52" s="42"/>
    </row>
    <row r="53" spans="2:14" s="7" customFormat="1" ht="18" customHeight="1" thickBot="1">
      <c r="B53" s="60" t="s">
        <v>68</v>
      </c>
      <c r="C53" s="10">
        <v>1</v>
      </c>
      <c r="D53" s="22">
        <f>C53/C54</f>
        <v>0.020833333333333332</v>
      </c>
      <c r="F53" s="9"/>
      <c r="H53" s="9"/>
      <c r="J53" s="32"/>
      <c r="K53" s="82"/>
      <c r="L53" s="32"/>
      <c r="M53" s="41"/>
      <c r="N53" s="42"/>
    </row>
    <row r="54" spans="2:14" s="51" customFormat="1" ht="18" customHeight="1" thickBot="1" thickTop="1">
      <c r="B54" s="48" t="s">
        <v>4</v>
      </c>
      <c r="C54" s="49">
        <f>SUM(C51:C53)</f>
        <v>48</v>
      </c>
      <c r="D54" s="50">
        <f>SUM(D51:D53)</f>
        <v>1</v>
      </c>
      <c r="F54" s="52"/>
      <c r="H54" s="52"/>
      <c r="J54" s="53"/>
      <c r="K54" s="83"/>
      <c r="L54" s="53"/>
      <c r="M54" s="44"/>
      <c r="N54" s="54"/>
    </row>
    <row r="55" spans="2:14" s="7" customFormat="1" ht="15" customHeight="1" thickBot="1">
      <c r="B55" s="8"/>
      <c r="D55" s="9"/>
      <c r="F55" s="9"/>
      <c r="H55" s="9"/>
      <c r="J55" s="32"/>
      <c r="K55" s="82"/>
      <c r="L55" s="32"/>
      <c r="M55" s="41"/>
      <c r="N55" s="42"/>
    </row>
    <row r="56" spans="2:14" s="7" customFormat="1" ht="15" customHeight="1">
      <c r="B56" s="148" t="s">
        <v>72</v>
      </c>
      <c r="C56" s="149"/>
      <c r="D56" s="150"/>
      <c r="F56" s="9"/>
      <c r="H56" s="9"/>
      <c r="J56" s="32"/>
      <c r="K56" s="82"/>
      <c r="L56" s="32"/>
      <c r="M56" s="41"/>
      <c r="N56" s="42"/>
    </row>
    <row r="57" spans="2:14" s="7" customFormat="1" ht="15" customHeight="1" thickBot="1">
      <c r="B57" s="143" t="s">
        <v>73</v>
      </c>
      <c r="C57" s="144"/>
      <c r="D57" s="145"/>
      <c r="F57" s="9"/>
      <c r="H57" s="9"/>
      <c r="J57" s="32"/>
      <c r="K57" s="82"/>
      <c r="L57" s="32"/>
      <c r="M57" s="41"/>
      <c r="N57" s="42"/>
    </row>
    <row r="58" spans="2:14" s="7" customFormat="1" ht="18" customHeight="1">
      <c r="B58" s="24" t="s">
        <v>14</v>
      </c>
      <c r="C58" s="25">
        <v>2</v>
      </c>
      <c r="D58" s="26">
        <f>C58/C63</f>
        <v>0.1</v>
      </c>
      <c r="F58" s="9"/>
      <c r="H58" s="9"/>
      <c r="J58" s="32"/>
      <c r="K58" s="82"/>
      <c r="L58" s="32"/>
      <c r="M58" s="41"/>
      <c r="N58" s="42"/>
    </row>
    <row r="59" spans="2:14" s="7" customFormat="1" ht="18" customHeight="1">
      <c r="B59" s="20" t="s">
        <v>15</v>
      </c>
      <c r="C59" s="17">
        <v>5</v>
      </c>
      <c r="D59" s="21">
        <f>C59/C63</f>
        <v>0.25</v>
      </c>
      <c r="F59" s="9"/>
      <c r="H59" s="9"/>
      <c r="J59" s="32"/>
      <c r="K59" s="82"/>
      <c r="L59" s="32"/>
      <c r="M59" s="41"/>
      <c r="N59" s="42"/>
    </row>
    <row r="60" spans="2:14" s="7" customFormat="1" ht="18" customHeight="1">
      <c r="B60" s="20" t="s">
        <v>74</v>
      </c>
      <c r="C60" s="17">
        <v>4</v>
      </c>
      <c r="D60" s="21">
        <f>C60/C63</f>
        <v>0.2</v>
      </c>
      <c r="F60" s="9"/>
      <c r="H60" s="9"/>
      <c r="J60" s="32"/>
      <c r="K60" s="82"/>
      <c r="L60" s="32"/>
      <c r="M60" s="41"/>
      <c r="N60" s="42"/>
    </row>
    <row r="61" spans="2:14" s="7" customFormat="1" ht="18" customHeight="1">
      <c r="B61" s="20" t="s">
        <v>17</v>
      </c>
      <c r="C61" s="17">
        <v>9</v>
      </c>
      <c r="D61" s="21">
        <f>C61/C63</f>
        <v>0.45</v>
      </c>
      <c r="F61" s="9"/>
      <c r="H61" s="9"/>
      <c r="J61" s="32"/>
      <c r="K61" s="82"/>
      <c r="L61" s="32"/>
      <c r="M61" s="41"/>
      <c r="N61" s="42"/>
    </row>
    <row r="62" spans="2:14" s="7" customFormat="1" ht="18" customHeight="1" thickBot="1">
      <c r="B62" s="60" t="s">
        <v>68</v>
      </c>
      <c r="C62" s="10">
        <v>0</v>
      </c>
      <c r="D62" s="22">
        <f>C62/C63</f>
        <v>0</v>
      </c>
      <c r="F62" s="9"/>
      <c r="H62" s="9"/>
      <c r="J62" s="32"/>
      <c r="K62" s="82"/>
      <c r="L62" s="32"/>
      <c r="M62" s="41"/>
      <c r="N62" s="42"/>
    </row>
    <row r="63" spans="2:14" s="7" customFormat="1" ht="18" customHeight="1" thickBot="1" thickTop="1">
      <c r="B63" s="48" t="s">
        <v>4</v>
      </c>
      <c r="C63" s="49">
        <f>SUM(C58:C62)</f>
        <v>20</v>
      </c>
      <c r="D63" s="50">
        <f>SUM(D58:D62)</f>
        <v>1</v>
      </c>
      <c r="F63" s="9"/>
      <c r="H63" s="9"/>
      <c r="J63" s="32"/>
      <c r="K63" s="82"/>
      <c r="L63" s="32"/>
      <c r="M63" s="41"/>
      <c r="N63" s="42"/>
    </row>
    <row r="64" spans="2:14" s="7" customFormat="1" ht="15" customHeight="1" thickBot="1">
      <c r="B64" s="8"/>
      <c r="D64" s="9"/>
      <c r="F64" s="9"/>
      <c r="H64" s="9"/>
      <c r="J64" s="32"/>
      <c r="K64" s="82"/>
      <c r="L64" s="32"/>
      <c r="M64" s="95"/>
      <c r="N64" s="42"/>
    </row>
    <row r="65" spans="2:14" s="7" customFormat="1" ht="18" customHeight="1">
      <c r="B65" s="148" t="s">
        <v>75</v>
      </c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51"/>
    </row>
    <row r="66" spans="2:14" s="7" customFormat="1" ht="18" customHeight="1" thickBot="1">
      <c r="B66" s="143" t="s">
        <v>76</v>
      </c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5"/>
    </row>
    <row r="67" spans="2:20" s="7" customFormat="1" ht="18" customHeight="1" thickBot="1">
      <c r="B67" s="96"/>
      <c r="C67" s="146" t="s">
        <v>14</v>
      </c>
      <c r="D67" s="147"/>
      <c r="E67" s="146" t="s">
        <v>15</v>
      </c>
      <c r="F67" s="147"/>
      <c r="G67" s="146" t="s">
        <v>16</v>
      </c>
      <c r="H67" s="147"/>
      <c r="I67" s="146" t="s">
        <v>17</v>
      </c>
      <c r="J67" s="147"/>
      <c r="K67" s="146" t="s">
        <v>68</v>
      </c>
      <c r="L67" s="166"/>
      <c r="M67" s="154" t="s">
        <v>4</v>
      </c>
      <c r="N67" s="155"/>
      <c r="P67" s="12"/>
      <c r="Q67" s="12" t="s">
        <v>14</v>
      </c>
      <c r="R67" s="12" t="s">
        <v>15</v>
      </c>
      <c r="S67" s="12" t="s">
        <v>16</v>
      </c>
      <c r="T67" s="12" t="s">
        <v>17</v>
      </c>
    </row>
    <row r="68" spans="2:20" s="7" customFormat="1" ht="18" customHeight="1" thickTop="1">
      <c r="B68" s="75" t="s">
        <v>29</v>
      </c>
      <c r="C68" s="58">
        <v>7</v>
      </c>
      <c r="D68" s="59">
        <f aca="true" t="shared" si="2" ref="D68:D83">C68/M68</f>
        <v>0.14583333333333334</v>
      </c>
      <c r="E68" s="58">
        <v>13</v>
      </c>
      <c r="F68" s="59">
        <f aca="true" t="shared" si="3" ref="F68:F83">E68/M68</f>
        <v>0.2708333333333333</v>
      </c>
      <c r="G68" s="58">
        <v>11</v>
      </c>
      <c r="H68" s="59">
        <f aca="true" t="shared" si="4" ref="H68:H83">G68/M68</f>
        <v>0.22916666666666666</v>
      </c>
      <c r="I68" s="58">
        <v>17</v>
      </c>
      <c r="J68" s="59">
        <f aca="true" t="shared" si="5" ref="J68:J83">I68/M68</f>
        <v>0.3541666666666667</v>
      </c>
      <c r="K68" s="84">
        <v>0</v>
      </c>
      <c r="L68" s="15">
        <f>K68/M68</f>
        <v>0</v>
      </c>
      <c r="M68" s="97">
        <f>I68+G68+E68+C68+K68</f>
        <v>48</v>
      </c>
      <c r="N68" s="94">
        <f>D68+F68+H68+J68+L68</f>
        <v>1</v>
      </c>
      <c r="O68" s="11"/>
      <c r="P68" s="13" t="s">
        <v>19</v>
      </c>
      <c r="Q68" s="14">
        <f aca="true" t="shared" si="6" ref="Q68:Q80">C68</f>
        <v>7</v>
      </c>
      <c r="R68" s="14">
        <f aca="true" t="shared" si="7" ref="R68:R80">E68</f>
        <v>13</v>
      </c>
      <c r="S68" s="14">
        <f aca="true" t="shared" si="8" ref="S68:S80">G68</f>
        <v>11</v>
      </c>
      <c r="T68" s="12">
        <f aca="true" t="shared" si="9" ref="T68:T80">I68</f>
        <v>17</v>
      </c>
    </row>
    <row r="69" spans="2:20" s="7" customFormat="1" ht="18" customHeight="1">
      <c r="B69" s="75" t="s">
        <v>18</v>
      </c>
      <c r="C69" s="58">
        <v>0</v>
      </c>
      <c r="D69" s="59">
        <f>C69/M69</f>
        <v>0</v>
      </c>
      <c r="E69" s="58">
        <v>1</v>
      </c>
      <c r="F69" s="59">
        <f t="shared" si="3"/>
        <v>0.020833333333333332</v>
      </c>
      <c r="G69" s="58">
        <v>5</v>
      </c>
      <c r="H69" s="59">
        <f t="shared" si="4"/>
        <v>0.10416666666666667</v>
      </c>
      <c r="I69" s="58">
        <v>42</v>
      </c>
      <c r="J69" s="59">
        <f t="shared" si="5"/>
        <v>0.875</v>
      </c>
      <c r="K69" s="84">
        <v>0</v>
      </c>
      <c r="L69" s="15">
        <f aca="true" t="shared" si="10" ref="L69:L83">K69/M69</f>
        <v>0</v>
      </c>
      <c r="M69" s="98">
        <f aca="true" t="shared" si="11" ref="M69:M82">I69+G69+E69+C69+K69</f>
        <v>48</v>
      </c>
      <c r="N69" s="46">
        <f aca="true" t="shared" si="12" ref="N69:N82">D69+F69+H69+J69+L69</f>
        <v>1</v>
      </c>
      <c r="O69" s="11"/>
      <c r="P69" s="13" t="s">
        <v>21</v>
      </c>
      <c r="Q69" s="14">
        <f t="shared" si="6"/>
        <v>0</v>
      </c>
      <c r="R69" s="14">
        <f t="shared" si="7"/>
        <v>1</v>
      </c>
      <c r="S69" s="14">
        <f t="shared" si="8"/>
        <v>5</v>
      </c>
      <c r="T69" s="12">
        <f t="shared" si="9"/>
        <v>42</v>
      </c>
    </row>
    <row r="70" spans="2:20" s="7" customFormat="1" ht="18" customHeight="1">
      <c r="B70" s="75" t="s">
        <v>20</v>
      </c>
      <c r="C70" s="58">
        <v>0</v>
      </c>
      <c r="D70" s="59">
        <f t="shared" si="2"/>
        <v>0</v>
      </c>
      <c r="E70" s="58">
        <v>1</v>
      </c>
      <c r="F70" s="59">
        <f t="shared" si="3"/>
        <v>0.020833333333333332</v>
      </c>
      <c r="G70" s="58">
        <v>4</v>
      </c>
      <c r="H70" s="59">
        <f t="shared" si="4"/>
        <v>0.08333333333333333</v>
      </c>
      <c r="I70" s="58">
        <v>43</v>
      </c>
      <c r="J70" s="59">
        <f t="shared" si="5"/>
        <v>0.8958333333333334</v>
      </c>
      <c r="K70" s="84">
        <v>0</v>
      </c>
      <c r="L70" s="15">
        <f t="shared" si="10"/>
        <v>0</v>
      </c>
      <c r="M70" s="98">
        <f t="shared" si="11"/>
        <v>48</v>
      </c>
      <c r="N70" s="46">
        <f t="shared" si="12"/>
        <v>1</v>
      </c>
      <c r="O70" s="11"/>
      <c r="P70" s="13" t="s">
        <v>23</v>
      </c>
      <c r="Q70" s="14">
        <f t="shared" si="6"/>
        <v>0</v>
      </c>
      <c r="R70" s="14">
        <f t="shared" si="7"/>
        <v>1</v>
      </c>
      <c r="S70" s="14">
        <f t="shared" si="8"/>
        <v>4</v>
      </c>
      <c r="T70" s="12">
        <f t="shared" si="9"/>
        <v>43</v>
      </c>
    </row>
    <row r="71" spans="2:20" s="7" customFormat="1" ht="18" customHeight="1">
      <c r="B71" s="75" t="s">
        <v>77</v>
      </c>
      <c r="C71" s="58">
        <v>0</v>
      </c>
      <c r="D71" s="59">
        <f t="shared" si="2"/>
        <v>0</v>
      </c>
      <c r="E71" s="58">
        <v>2</v>
      </c>
      <c r="F71" s="59">
        <f t="shared" si="3"/>
        <v>0.041666666666666664</v>
      </c>
      <c r="G71" s="58">
        <v>5</v>
      </c>
      <c r="H71" s="59">
        <f t="shared" si="4"/>
        <v>0.10416666666666667</v>
      </c>
      <c r="I71" s="58">
        <v>39</v>
      </c>
      <c r="J71" s="59">
        <f t="shared" si="5"/>
        <v>0.8125</v>
      </c>
      <c r="K71" s="84">
        <v>2</v>
      </c>
      <c r="L71" s="15">
        <f t="shared" si="10"/>
        <v>0.041666666666666664</v>
      </c>
      <c r="M71" s="98">
        <f>I71+G71+E71+C71+K71</f>
        <v>48</v>
      </c>
      <c r="N71" s="46">
        <f>D71+F71+H71+J71+L71</f>
        <v>1</v>
      </c>
      <c r="O71" s="11"/>
      <c r="P71" s="13" t="s">
        <v>24</v>
      </c>
      <c r="Q71" s="14">
        <f t="shared" si="6"/>
        <v>0</v>
      </c>
      <c r="R71" s="14">
        <f t="shared" si="7"/>
        <v>2</v>
      </c>
      <c r="S71" s="14">
        <f t="shared" si="8"/>
        <v>5</v>
      </c>
      <c r="T71" s="12">
        <f t="shared" si="9"/>
        <v>39</v>
      </c>
    </row>
    <row r="72" spans="2:20" s="7" customFormat="1" ht="18" customHeight="1">
      <c r="B72" s="75" t="s">
        <v>78</v>
      </c>
      <c r="C72" s="58">
        <v>0</v>
      </c>
      <c r="D72" s="59">
        <f t="shared" si="2"/>
        <v>0</v>
      </c>
      <c r="E72" s="58">
        <v>2</v>
      </c>
      <c r="F72" s="59">
        <f t="shared" si="3"/>
        <v>0.041666666666666664</v>
      </c>
      <c r="G72" s="58">
        <v>7</v>
      </c>
      <c r="H72" s="59">
        <f t="shared" si="4"/>
        <v>0.14583333333333334</v>
      </c>
      <c r="I72" s="58">
        <v>36</v>
      </c>
      <c r="J72" s="59">
        <f t="shared" si="5"/>
        <v>0.75</v>
      </c>
      <c r="K72" s="84">
        <v>3</v>
      </c>
      <c r="L72" s="15">
        <f t="shared" si="10"/>
        <v>0.0625</v>
      </c>
      <c r="M72" s="98">
        <f t="shared" si="11"/>
        <v>48</v>
      </c>
      <c r="N72" s="46">
        <f t="shared" si="12"/>
        <v>1</v>
      </c>
      <c r="O72" s="11"/>
      <c r="P72" s="13" t="s">
        <v>25</v>
      </c>
      <c r="Q72" s="14">
        <f t="shared" si="6"/>
        <v>0</v>
      </c>
      <c r="R72" s="14">
        <f t="shared" si="7"/>
        <v>2</v>
      </c>
      <c r="S72" s="14">
        <f t="shared" si="8"/>
        <v>7</v>
      </c>
      <c r="T72" s="12">
        <f t="shared" si="9"/>
        <v>36</v>
      </c>
    </row>
    <row r="73" spans="2:20" s="7" customFormat="1" ht="18" customHeight="1">
      <c r="B73" s="75" t="s">
        <v>79</v>
      </c>
      <c r="C73" s="58">
        <v>7</v>
      </c>
      <c r="D73" s="59">
        <f t="shared" si="2"/>
        <v>0.14583333333333334</v>
      </c>
      <c r="E73" s="58">
        <v>12</v>
      </c>
      <c r="F73" s="59">
        <f t="shared" si="3"/>
        <v>0.25</v>
      </c>
      <c r="G73" s="58">
        <v>18</v>
      </c>
      <c r="H73" s="59">
        <f t="shared" si="4"/>
        <v>0.375</v>
      </c>
      <c r="I73" s="58">
        <v>11</v>
      </c>
      <c r="J73" s="59">
        <f t="shared" si="5"/>
        <v>0.22916666666666666</v>
      </c>
      <c r="K73" s="84">
        <v>0</v>
      </c>
      <c r="L73" s="15">
        <f t="shared" si="10"/>
        <v>0</v>
      </c>
      <c r="M73" s="98">
        <f t="shared" si="11"/>
        <v>48</v>
      </c>
      <c r="N73" s="46">
        <f t="shared" si="12"/>
        <v>1</v>
      </c>
      <c r="O73" s="11"/>
      <c r="P73" s="13" t="s">
        <v>26</v>
      </c>
      <c r="Q73" s="13">
        <f t="shared" si="6"/>
        <v>7</v>
      </c>
      <c r="R73" s="13">
        <f t="shared" si="7"/>
        <v>12</v>
      </c>
      <c r="S73" s="13">
        <f t="shared" si="8"/>
        <v>18</v>
      </c>
      <c r="T73" s="12">
        <f t="shared" si="9"/>
        <v>11</v>
      </c>
    </row>
    <row r="74" spans="2:20" s="7" customFormat="1" ht="18" customHeight="1" thickBot="1">
      <c r="B74" s="76" t="s">
        <v>84</v>
      </c>
      <c r="C74" s="62">
        <v>21</v>
      </c>
      <c r="D74" s="63">
        <f t="shared" si="2"/>
        <v>0.4375</v>
      </c>
      <c r="E74" s="62">
        <v>10</v>
      </c>
      <c r="F74" s="63">
        <f t="shared" si="3"/>
        <v>0.20833333333333334</v>
      </c>
      <c r="G74" s="62">
        <v>13</v>
      </c>
      <c r="H74" s="63">
        <f t="shared" si="4"/>
        <v>0.2708333333333333</v>
      </c>
      <c r="I74" s="62">
        <v>4</v>
      </c>
      <c r="J74" s="63">
        <f t="shared" si="5"/>
        <v>0.08333333333333333</v>
      </c>
      <c r="K74" s="85">
        <v>0</v>
      </c>
      <c r="L74" s="64">
        <f t="shared" si="10"/>
        <v>0</v>
      </c>
      <c r="M74" s="99">
        <f t="shared" si="11"/>
        <v>48</v>
      </c>
      <c r="N74" s="65">
        <f>D74+F74+H74+J74+L74</f>
        <v>1</v>
      </c>
      <c r="O74" s="11"/>
      <c r="P74" s="13" t="s">
        <v>28</v>
      </c>
      <c r="Q74" s="13">
        <f t="shared" si="6"/>
        <v>21</v>
      </c>
      <c r="R74" s="13">
        <f t="shared" si="7"/>
        <v>10</v>
      </c>
      <c r="S74" s="13">
        <f t="shared" si="8"/>
        <v>13</v>
      </c>
      <c r="T74" s="12">
        <f t="shared" si="9"/>
        <v>4</v>
      </c>
    </row>
    <row r="75" spans="2:20" s="51" customFormat="1" ht="18" customHeight="1" thickBot="1" thickTop="1">
      <c r="B75" s="66" t="s">
        <v>4</v>
      </c>
      <c r="C75" s="67">
        <f>SUM(C68:C74)</f>
        <v>35</v>
      </c>
      <c r="D75" s="68">
        <f>C75/M75</f>
        <v>0.10416666666666667</v>
      </c>
      <c r="E75" s="67">
        <f>SUM(E68:E74)</f>
        <v>41</v>
      </c>
      <c r="F75" s="68" t="e">
        <f>E75/O75</f>
        <v>#DIV/0!</v>
      </c>
      <c r="G75" s="67">
        <f>SUM(G68:G74)</f>
        <v>63</v>
      </c>
      <c r="H75" s="68" t="e">
        <f>G75/Q75</f>
        <v>#DIV/0!</v>
      </c>
      <c r="I75" s="67">
        <f>SUM(I68:I74)</f>
        <v>192</v>
      </c>
      <c r="J75" s="68" t="e">
        <f>I75/S75</f>
        <v>#DIV/0!</v>
      </c>
      <c r="K75" s="67">
        <f>SUM(K68:K74)</f>
        <v>5</v>
      </c>
      <c r="L75" s="68" t="e">
        <f>K75/U75</f>
        <v>#DIV/0!</v>
      </c>
      <c r="M75" s="100">
        <f>SUM(M68:M74)</f>
        <v>336</v>
      </c>
      <c r="N75" s="47" t="e">
        <f>D75+F75+H75+J75+L75</f>
        <v>#DIV/0!</v>
      </c>
      <c r="O75" s="69"/>
      <c r="P75" s="70"/>
      <c r="Q75" s="70"/>
      <c r="R75" s="70"/>
      <c r="S75" s="70"/>
      <c r="T75" s="71"/>
    </row>
    <row r="76" spans="2:20" s="17" customFormat="1" ht="18" customHeight="1" thickBot="1">
      <c r="B76" s="101"/>
      <c r="C76" s="16"/>
      <c r="D76" s="15"/>
      <c r="E76" s="16"/>
      <c r="F76" s="15"/>
      <c r="G76" s="16"/>
      <c r="H76" s="15"/>
      <c r="I76" s="16"/>
      <c r="J76" s="15"/>
      <c r="K76" s="84"/>
      <c r="L76" s="15"/>
      <c r="M76" s="102"/>
      <c r="N76" s="103"/>
      <c r="O76" s="101"/>
      <c r="P76" s="104"/>
      <c r="Q76" s="104"/>
      <c r="R76" s="104"/>
      <c r="S76" s="104"/>
      <c r="T76" s="105"/>
    </row>
    <row r="77" spans="2:20" s="7" customFormat="1" ht="18" customHeight="1">
      <c r="B77" s="148" t="s">
        <v>80</v>
      </c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51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143" t="s">
        <v>81</v>
      </c>
      <c r="C78" s="144"/>
      <c r="D78" s="144"/>
      <c r="E78" s="144"/>
      <c r="F78" s="144"/>
      <c r="G78" s="144"/>
      <c r="H78" s="144"/>
      <c r="I78" s="144"/>
      <c r="J78" s="144"/>
      <c r="K78" s="144"/>
      <c r="L78" s="144"/>
      <c r="M78" s="144"/>
      <c r="N78" s="145"/>
      <c r="O78" s="11"/>
      <c r="P78" s="13"/>
      <c r="Q78" s="13"/>
      <c r="R78" s="13"/>
      <c r="S78" s="13"/>
      <c r="T78" s="12"/>
    </row>
    <row r="79" spans="2:20" s="7" customFormat="1" ht="18" customHeight="1" thickBot="1">
      <c r="B79" s="96"/>
      <c r="C79" s="146" t="s">
        <v>14</v>
      </c>
      <c r="D79" s="147"/>
      <c r="E79" s="146" t="s">
        <v>15</v>
      </c>
      <c r="F79" s="147"/>
      <c r="G79" s="146" t="s">
        <v>16</v>
      </c>
      <c r="H79" s="147"/>
      <c r="I79" s="146" t="s">
        <v>17</v>
      </c>
      <c r="J79" s="147"/>
      <c r="K79" s="146" t="s">
        <v>68</v>
      </c>
      <c r="L79" s="166"/>
      <c r="M79" s="154" t="s">
        <v>4</v>
      </c>
      <c r="N79" s="155"/>
      <c r="O79" s="11"/>
      <c r="P79" s="13"/>
      <c r="Q79" s="13"/>
      <c r="R79" s="13"/>
      <c r="S79" s="13"/>
      <c r="T79" s="12"/>
    </row>
    <row r="80" spans="2:20" s="7" customFormat="1" ht="18" customHeight="1" thickTop="1">
      <c r="B80" s="75" t="s">
        <v>82</v>
      </c>
      <c r="C80" s="118">
        <v>0</v>
      </c>
      <c r="D80" s="119">
        <f t="shared" si="2"/>
        <v>0</v>
      </c>
      <c r="E80" s="118">
        <v>1</v>
      </c>
      <c r="F80" s="119">
        <f t="shared" si="3"/>
        <v>0.020833333333333332</v>
      </c>
      <c r="G80" s="118">
        <v>3</v>
      </c>
      <c r="H80" s="119">
        <f t="shared" si="4"/>
        <v>0.0625</v>
      </c>
      <c r="I80" s="118">
        <v>44</v>
      </c>
      <c r="J80" s="119">
        <f t="shared" si="5"/>
        <v>0.9166666666666666</v>
      </c>
      <c r="K80" s="120">
        <v>0</v>
      </c>
      <c r="L80" s="121">
        <f t="shared" si="10"/>
        <v>0</v>
      </c>
      <c r="M80" s="98">
        <f t="shared" si="11"/>
        <v>48</v>
      </c>
      <c r="N80" s="46">
        <f t="shared" si="12"/>
        <v>1</v>
      </c>
      <c r="O80" s="11"/>
      <c r="P80" s="13" t="s">
        <v>30</v>
      </c>
      <c r="Q80" s="13">
        <f t="shared" si="6"/>
        <v>0</v>
      </c>
      <c r="R80" s="13">
        <f t="shared" si="7"/>
        <v>1</v>
      </c>
      <c r="S80" s="13">
        <f t="shared" si="8"/>
        <v>3</v>
      </c>
      <c r="T80" s="12">
        <f t="shared" si="9"/>
        <v>44</v>
      </c>
    </row>
    <row r="81" spans="2:20" s="7" customFormat="1" ht="18" customHeight="1">
      <c r="B81" s="23" t="s">
        <v>27</v>
      </c>
      <c r="C81" s="118">
        <v>0</v>
      </c>
      <c r="D81" s="119">
        <f t="shared" si="2"/>
        <v>0</v>
      </c>
      <c r="E81" s="118">
        <v>1</v>
      </c>
      <c r="F81" s="119">
        <f t="shared" si="3"/>
        <v>0.020833333333333332</v>
      </c>
      <c r="G81" s="118">
        <v>2</v>
      </c>
      <c r="H81" s="119">
        <f t="shared" si="4"/>
        <v>0.041666666666666664</v>
      </c>
      <c r="I81" s="118">
        <v>45</v>
      </c>
      <c r="J81" s="119">
        <f t="shared" si="5"/>
        <v>0.9375</v>
      </c>
      <c r="K81" s="118">
        <v>0</v>
      </c>
      <c r="L81" s="121">
        <f t="shared" si="10"/>
        <v>0</v>
      </c>
      <c r="M81" s="98">
        <f t="shared" si="11"/>
        <v>48</v>
      </c>
      <c r="N81" s="46">
        <f t="shared" si="12"/>
        <v>1</v>
      </c>
      <c r="O81" s="11"/>
      <c r="P81" s="13"/>
      <c r="Q81" s="13"/>
      <c r="R81" s="13"/>
      <c r="S81" s="13"/>
      <c r="T81" s="12"/>
    </row>
    <row r="82" spans="2:20" s="7" customFormat="1" ht="18" customHeight="1" thickBot="1">
      <c r="B82" s="61" t="s">
        <v>83</v>
      </c>
      <c r="C82" s="122">
        <v>0</v>
      </c>
      <c r="D82" s="123">
        <f t="shared" si="2"/>
        <v>0</v>
      </c>
      <c r="E82" s="122">
        <v>1</v>
      </c>
      <c r="F82" s="123">
        <f t="shared" si="3"/>
        <v>0.020833333333333332</v>
      </c>
      <c r="G82" s="122">
        <v>2</v>
      </c>
      <c r="H82" s="123">
        <f t="shared" si="4"/>
        <v>0.041666666666666664</v>
      </c>
      <c r="I82" s="122">
        <v>45</v>
      </c>
      <c r="J82" s="123">
        <f t="shared" si="5"/>
        <v>0.9375</v>
      </c>
      <c r="K82" s="122">
        <v>0</v>
      </c>
      <c r="L82" s="136">
        <f t="shared" si="10"/>
        <v>0</v>
      </c>
      <c r="M82" s="99">
        <f t="shared" si="11"/>
        <v>48</v>
      </c>
      <c r="N82" s="65">
        <f t="shared" si="12"/>
        <v>1</v>
      </c>
      <c r="O82" s="11"/>
      <c r="P82" s="13"/>
      <c r="Q82" s="13"/>
      <c r="R82" s="13"/>
      <c r="S82" s="13"/>
      <c r="T82" s="12"/>
    </row>
    <row r="83" spans="2:20" s="51" customFormat="1" ht="18" customHeight="1" thickBot="1" thickTop="1">
      <c r="B83" s="66" t="s">
        <v>4</v>
      </c>
      <c r="C83" s="67">
        <f>SUM(C80:C82)</f>
        <v>0</v>
      </c>
      <c r="D83" s="114">
        <f t="shared" si="2"/>
        <v>0</v>
      </c>
      <c r="E83" s="67">
        <f>SUM(E80:E82)</f>
        <v>3</v>
      </c>
      <c r="F83" s="114">
        <f t="shared" si="3"/>
        <v>0.020833333333333332</v>
      </c>
      <c r="G83" s="67">
        <f>SUM(G80:G82)</f>
        <v>7</v>
      </c>
      <c r="H83" s="114">
        <f t="shared" si="4"/>
        <v>0.04861111111111111</v>
      </c>
      <c r="I83" s="67">
        <f>SUM(I80:I82)</f>
        <v>134</v>
      </c>
      <c r="J83" s="114">
        <f t="shared" si="5"/>
        <v>0.9305555555555556</v>
      </c>
      <c r="K83" s="67">
        <f>SUM(K80:K82)</f>
        <v>0</v>
      </c>
      <c r="L83" s="68">
        <f t="shared" si="10"/>
        <v>0</v>
      </c>
      <c r="M83" s="106">
        <f>I83+G83+E83+C83+K83</f>
        <v>144</v>
      </c>
      <c r="N83" s="47">
        <f>D83+F83+H83+J83+L83</f>
        <v>1</v>
      </c>
      <c r="O83" s="69"/>
      <c r="P83" s="70"/>
      <c r="Q83" s="70"/>
      <c r="R83" s="70"/>
      <c r="S83" s="70"/>
      <c r="T83" s="71"/>
    </row>
    <row r="84" spans="2:14" s="7" customFormat="1" ht="15" customHeight="1" thickBot="1">
      <c r="B84" s="8"/>
      <c r="D84" s="9"/>
      <c r="F84" s="9"/>
      <c r="H84" s="9"/>
      <c r="J84" s="32"/>
      <c r="K84" s="82"/>
      <c r="L84" s="32"/>
      <c r="M84" s="95"/>
      <c r="N84" s="42"/>
    </row>
    <row r="85" spans="2:14" s="7" customFormat="1" ht="18" customHeight="1">
      <c r="B85" s="148" t="s">
        <v>31</v>
      </c>
      <c r="C85" s="149"/>
      <c r="D85" s="149"/>
      <c r="E85" s="149"/>
      <c r="F85" s="149"/>
      <c r="G85" s="149"/>
      <c r="H85" s="149"/>
      <c r="I85" s="149"/>
      <c r="J85" s="149"/>
      <c r="K85" s="149"/>
      <c r="L85" s="149"/>
      <c r="M85" s="149"/>
      <c r="N85" s="151"/>
    </row>
    <row r="86" spans="2:14" s="7" customFormat="1" ht="18" customHeight="1" thickBot="1">
      <c r="B86" s="143" t="s">
        <v>38</v>
      </c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5"/>
    </row>
    <row r="87" spans="2:20" s="51" customFormat="1" ht="18" customHeight="1" thickBot="1">
      <c r="B87" s="74"/>
      <c r="C87" s="146" t="s">
        <v>14</v>
      </c>
      <c r="D87" s="167"/>
      <c r="E87" s="146" t="s">
        <v>15</v>
      </c>
      <c r="F87" s="167"/>
      <c r="G87" s="146" t="s">
        <v>16</v>
      </c>
      <c r="H87" s="167"/>
      <c r="I87" s="146" t="s">
        <v>17</v>
      </c>
      <c r="J87" s="167"/>
      <c r="K87" s="146" t="s">
        <v>68</v>
      </c>
      <c r="L87" s="147"/>
      <c r="M87" s="168" t="s">
        <v>4</v>
      </c>
      <c r="N87" s="155"/>
      <c r="P87" s="71" t="s">
        <v>32</v>
      </c>
      <c r="Q87" s="71">
        <f>C88</f>
        <v>0</v>
      </c>
      <c r="R87" s="71">
        <f>E88</f>
        <v>3</v>
      </c>
      <c r="S87" s="71">
        <f>G88</f>
        <v>7</v>
      </c>
      <c r="T87" s="71">
        <f>I88</f>
        <v>38</v>
      </c>
    </row>
    <row r="88" spans="2:14" s="7" customFormat="1" ht="18" customHeight="1" thickBot="1" thickTop="1">
      <c r="B88" s="77" t="s">
        <v>32</v>
      </c>
      <c r="C88" s="72">
        <v>0</v>
      </c>
      <c r="D88" s="73">
        <f>C88/M88</f>
        <v>0</v>
      </c>
      <c r="E88" s="72">
        <v>3</v>
      </c>
      <c r="F88" s="73">
        <f>E88/M88</f>
        <v>0.0625</v>
      </c>
      <c r="G88" s="72">
        <v>7</v>
      </c>
      <c r="H88" s="73">
        <f>G88/M88</f>
        <v>0.14583333333333334</v>
      </c>
      <c r="I88" s="72">
        <v>38</v>
      </c>
      <c r="J88" s="73">
        <f>I88/M88</f>
        <v>0.7916666666666666</v>
      </c>
      <c r="K88" s="86">
        <v>0</v>
      </c>
      <c r="L88" s="43">
        <f>K88/M88</f>
        <v>0</v>
      </c>
      <c r="M88" s="87">
        <f>C88+E88+G88+I88+K88</f>
        <v>48</v>
      </c>
      <c r="N88" s="45">
        <f>D88+F88+H88+J88+L88</f>
        <v>1</v>
      </c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  <row r="448" spans="2:14" s="7" customFormat="1" ht="15" customHeight="1">
      <c r="B448" s="8"/>
      <c r="D448" s="9"/>
      <c r="F448" s="9"/>
      <c r="H448" s="9"/>
      <c r="J448" s="32"/>
      <c r="K448" s="82"/>
      <c r="L448" s="32"/>
      <c r="M448" s="41"/>
      <c r="N448" s="42"/>
    </row>
    <row r="449" spans="2:14" s="7" customFormat="1" ht="15" customHeight="1">
      <c r="B449" s="8"/>
      <c r="D449" s="9"/>
      <c r="F449" s="9"/>
      <c r="H449" s="9"/>
      <c r="J449" s="32"/>
      <c r="K449" s="82"/>
      <c r="L449" s="32"/>
      <c r="M449" s="41"/>
      <c r="N449" s="42"/>
    </row>
    <row r="450" spans="2:14" s="7" customFormat="1" ht="15" customHeight="1">
      <c r="B450" s="8"/>
      <c r="D450" s="9"/>
      <c r="F450" s="9"/>
      <c r="H450" s="9"/>
      <c r="J450" s="32"/>
      <c r="K450" s="82"/>
      <c r="L450" s="32"/>
      <c r="M450" s="41"/>
      <c r="N450" s="42"/>
    </row>
    <row r="451" spans="2:14" s="7" customFormat="1" ht="15" customHeight="1">
      <c r="B451" s="8"/>
      <c r="D451" s="9"/>
      <c r="F451" s="9"/>
      <c r="H451" s="9"/>
      <c r="J451" s="32"/>
      <c r="K451" s="82"/>
      <c r="L451" s="32"/>
      <c r="M451" s="41"/>
      <c r="N451" s="42"/>
    </row>
    <row r="452" spans="2:14" s="7" customFormat="1" ht="15" customHeight="1">
      <c r="B452" s="8"/>
      <c r="D452" s="9"/>
      <c r="F452" s="9"/>
      <c r="H452" s="9"/>
      <c r="J452" s="32"/>
      <c r="K452" s="82"/>
      <c r="L452" s="32"/>
      <c r="M452" s="41"/>
      <c r="N452" s="42"/>
    </row>
    <row r="453" spans="2:14" s="7" customFormat="1" ht="15" customHeight="1">
      <c r="B453" s="8"/>
      <c r="D453" s="9"/>
      <c r="F453" s="9"/>
      <c r="H453" s="9"/>
      <c r="J453" s="32"/>
      <c r="K453" s="82"/>
      <c r="L453" s="32"/>
      <c r="M453" s="41"/>
      <c r="N453" s="42"/>
    </row>
    <row r="454" spans="2:14" s="7" customFormat="1" ht="15" customHeight="1">
      <c r="B454" s="8"/>
      <c r="D454" s="9"/>
      <c r="F454" s="9"/>
      <c r="H454" s="9"/>
      <c r="J454" s="32"/>
      <c r="K454" s="82"/>
      <c r="L454" s="32"/>
      <c r="M454" s="41"/>
      <c r="N454" s="42"/>
    </row>
    <row r="455" spans="2:14" s="7" customFormat="1" ht="15" customHeight="1">
      <c r="B455" s="8"/>
      <c r="D455" s="9"/>
      <c r="F455" s="9"/>
      <c r="H455" s="9"/>
      <c r="J455" s="32"/>
      <c r="K455" s="82"/>
      <c r="L455" s="32"/>
      <c r="M455" s="41"/>
      <c r="N455" s="42"/>
    </row>
    <row r="456" spans="2:14" s="7" customFormat="1" ht="15" customHeight="1">
      <c r="B456" s="8"/>
      <c r="D456" s="9"/>
      <c r="F456" s="9"/>
      <c r="H456" s="9"/>
      <c r="J456" s="32"/>
      <c r="K456" s="82"/>
      <c r="L456" s="32"/>
      <c r="M456" s="41"/>
      <c r="N456" s="42"/>
    </row>
    <row r="457" spans="2:14" s="7" customFormat="1" ht="15" customHeight="1">
      <c r="B457" s="8"/>
      <c r="D457" s="9"/>
      <c r="F457" s="9"/>
      <c r="H457" s="9"/>
      <c r="J457" s="32"/>
      <c r="K457" s="82"/>
      <c r="L457" s="32"/>
      <c r="M457" s="41"/>
      <c r="N457" s="42"/>
    </row>
    <row r="458" spans="2:14" s="7" customFormat="1" ht="15" customHeight="1">
      <c r="B458" s="8"/>
      <c r="D458" s="9"/>
      <c r="F458" s="9"/>
      <c r="H458" s="9"/>
      <c r="J458" s="32"/>
      <c r="K458" s="82"/>
      <c r="L458" s="32"/>
      <c r="M458" s="41"/>
      <c r="N458" s="42"/>
    </row>
    <row r="459" spans="2:14" s="7" customFormat="1" ht="15" customHeight="1">
      <c r="B459" s="8"/>
      <c r="D459" s="9"/>
      <c r="F459" s="9"/>
      <c r="H459" s="9"/>
      <c r="J459" s="32"/>
      <c r="K459" s="82"/>
      <c r="L459" s="32"/>
      <c r="M459" s="41"/>
      <c r="N459" s="42"/>
    </row>
    <row r="460" spans="2:14" s="7" customFormat="1" ht="15" customHeight="1">
      <c r="B460" s="8"/>
      <c r="D460" s="9"/>
      <c r="F460" s="9"/>
      <c r="H460" s="9"/>
      <c r="J460" s="32"/>
      <c r="K460" s="82"/>
      <c r="L460" s="32"/>
      <c r="M460" s="41"/>
      <c r="N460" s="42"/>
    </row>
    <row r="461" spans="2:14" s="7" customFormat="1" ht="15" customHeight="1">
      <c r="B461" s="8"/>
      <c r="D461" s="9"/>
      <c r="F461" s="9"/>
      <c r="H461" s="9"/>
      <c r="J461" s="32"/>
      <c r="K461" s="82"/>
      <c r="L461" s="32"/>
      <c r="M461" s="41"/>
      <c r="N461" s="42"/>
    </row>
    <row r="462" spans="2:14" s="7" customFormat="1" ht="15" customHeight="1">
      <c r="B462" s="8"/>
      <c r="D462" s="9"/>
      <c r="F462" s="9"/>
      <c r="H462" s="9"/>
      <c r="J462" s="32"/>
      <c r="K462" s="82"/>
      <c r="L462" s="32"/>
      <c r="M462" s="41"/>
      <c r="N462" s="42"/>
    </row>
    <row r="463" spans="2:14" s="7" customFormat="1" ht="15" customHeight="1">
      <c r="B463" s="8"/>
      <c r="D463" s="9"/>
      <c r="F463" s="9"/>
      <c r="H463" s="9"/>
      <c r="J463" s="32"/>
      <c r="K463" s="82"/>
      <c r="L463" s="32"/>
      <c r="M463" s="41"/>
      <c r="N463" s="42"/>
    </row>
    <row r="464" spans="2:14" s="7" customFormat="1" ht="15" customHeight="1">
      <c r="B464" s="8"/>
      <c r="D464" s="9"/>
      <c r="F464" s="9"/>
      <c r="H464" s="9"/>
      <c r="J464" s="32"/>
      <c r="K464" s="82"/>
      <c r="L464" s="32"/>
      <c r="M464" s="41"/>
      <c r="N464" s="42"/>
    </row>
    <row r="465" spans="2:14" s="7" customFormat="1" ht="15" customHeight="1">
      <c r="B465" s="8"/>
      <c r="D465" s="9"/>
      <c r="F465" s="9"/>
      <c r="H465" s="9"/>
      <c r="J465" s="32"/>
      <c r="K465" s="82"/>
      <c r="L465" s="32"/>
      <c r="M465" s="41"/>
      <c r="N465" s="42"/>
    </row>
    <row r="466" spans="2:14" s="7" customFormat="1" ht="15" customHeight="1">
      <c r="B466" s="8"/>
      <c r="D466" s="9"/>
      <c r="F466" s="9"/>
      <c r="H466" s="9"/>
      <c r="J466" s="32"/>
      <c r="K466" s="82"/>
      <c r="L466" s="32"/>
      <c r="M466" s="41"/>
      <c r="N466" s="42"/>
    </row>
    <row r="467" spans="2:14" s="7" customFormat="1" ht="15" customHeight="1">
      <c r="B467" s="8"/>
      <c r="D467" s="9"/>
      <c r="F467" s="9"/>
      <c r="H467" s="9"/>
      <c r="J467" s="32"/>
      <c r="K467" s="82"/>
      <c r="L467" s="32"/>
      <c r="M467" s="41"/>
      <c r="N467" s="42"/>
    </row>
    <row r="468" spans="2:14" s="7" customFormat="1" ht="15" customHeight="1">
      <c r="B468" s="8"/>
      <c r="D468" s="9"/>
      <c r="F468" s="9"/>
      <c r="H468" s="9"/>
      <c r="J468" s="32"/>
      <c r="K468" s="82"/>
      <c r="L468" s="32"/>
      <c r="M468" s="41"/>
      <c r="N468" s="42"/>
    </row>
    <row r="469" spans="2:14" s="7" customFormat="1" ht="15" customHeight="1">
      <c r="B469" s="8"/>
      <c r="D469" s="9"/>
      <c r="F469" s="9"/>
      <c r="H469" s="9"/>
      <c r="J469" s="32"/>
      <c r="K469" s="82"/>
      <c r="L469" s="32"/>
      <c r="M469" s="41"/>
      <c r="N469" s="42"/>
    </row>
    <row r="470" spans="2:14" s="7" customFormat="1" ht="15" customHeight="1">
      <c r="B470" s="8"/>
      <c r="D470" s="9"/>
      <c r="F470" s="9"/>
      <c r="H470" s="9"/>
      <c r="J470" s="32"/>
      <c r="K470" s="82"/>
      <c r="L470" s="32"/>
      <c r="M470" s="41"/>
      <c r="N470" s="42"/>
    </row>
    <row r="471" spans="2:14" s="7" customFormat="1" ht="15" customHeight="1">
      <c r="B471" s="8"/>
      <c r="D471" s="9"/>
      <c r="F471" s="9"/>
      <c r="H471" s="9"/>
      <c r="J471" s="32"/>
      <c r="K471" s="82"/>
      <c r="L471" s="32"/>
      <c r="M471" s="41"/>
      <c r="N471" s="42"/>
    </row>
    <row r="472" spans="2:14" s="7" customFormat="1" ht="15" customHeight="1">
      <c r="B472" s="8"/>
      <c r="D472" s="9"/>
      <c r="F472" s="9"/>
      <c r="H472" s="9"/>
      <c r="J472" s="32"/>
      <c r="K472" s="82"/>
      <c r="L472" s="32"/>
      <c r="M472" s="41"/>
      <c r="N472" s="42"/>
    </row>
    <row r="473" spans="2:14" s="7" customFormat="1" ht="15" customHeight="1">
      <c r="B473" s="8"/>
      <c r="D473" s="9"/>
      <c r="F473" s="9"/>
      <c r="H473" s="9"/>
      <c r="J473" s="32"/>
      <c r="K473" s="82"/>
      <c r="L473" s="32"/>
      <c r="M473" s="41"/>
      <c r="N473" s="42"/>
    </row>
    <row r="474" spans="2:14" s="7" customFormat="1" ht="15" customHeight="1">
      <c r="B474" s="8"/>
      <c r="D474" s="9"/>
      <c r="F474" s="9"/>
      <c r="H474" s="9"/>
      <c r="J474" s="32"/>
      <c r="K474" s="82"/>
      <c r="L474" s="32"/>
      <c r="M474" s="41"/>
      <c r="N474" s="42"/>
    </row>
    <row r="475" spans="2:14" s="7" customFormat="1" ht="15" customHeight="1">
      <c r="B475" s="8"/>
      <c r="D475" s="9"/>
      <c r="F475" s="9"/>
      <c r="H475" s="9"/>
      <c r="J475" s="32"/>
      <c r="K475" s="82"/>
      <c r="L475" s="32"/>
      <c r="M475" s="41"/>
      <c r="N475" s="42"/>
    </row>
    <row r="476" spans="2:14" s="7" customFormat="1" ht="15" customHeight="1">
      <c r="B476" s="8"/>
      <c r="D476" s="9"/>
      <c r="F476" s="9"/>
      <c r="H476" s="9"/>
      <c r="J476" s="32"/>
      <c r="K476" s="82"/>
      <c r="L476" s="32"/>
      <c r="M476" s="41"/>
      <c r="N476" s="42"/>
    </row>
    <row r="477" spans="2:14" s="7" customFormat="1" ht="15" customHeight="1">
      <c r="B477" s="8"/>
      <c r="D477" s="9"/>
      <c r="F477" s="9"/>
      <c r="H477" s="9"/>
      <c r="J477" s="32"/>
      <c r="K477" s="82"/>
      <c r="L477" s="32"/>
      <c r="M477" s="41"/>
      <c r="N477" s="42"/>
    </row>
    <row r="478" spans="2:14" s="7" customFormat="1" ht="15" customHeight="1">
      <c r="B478" s="8"/>
      <c r="D478" s="9"/>
      <c r="F478" s="9"/>
      <c r="H478" s="9"/>
      <c r="J478" s="32"/>
      <c r="K478" s="82"/>
      <c r="L478" s="32"/>
      <c r="M478" s="41"/>
      <c r="N478" s="42"/>
    </row>
    <row r="479" spans="2:14" s="7" customFormat="1" ht="15" customHeight="1">
      <c r="B479" s="8"/>
      <c r="D479" s="9"/>
      <c r="F479" s="9"/>
      <c r="H479" s="9"/>
      <c r="J479" s="32"/>
      <c r="K479" s="82"/>
      <c r="L479" s="32"/>
      <c r="M479" s="41"/>
      <c r="N479" s="42"/>
    </row>
  </sheetData>
  <mergeCells count="37">
    <mergeCell ref="B85:N85"/>
    <mergeCell ref="B86:N86"/>
    <mergeCell ref="C87:D87"/>
    <mergeCell ref="E87:F87"/>
    <mergeCell ref="G87:H87"/>
    <mergeCell ref="I87:J87"/>
    <mergeCell ref="K87:L87"/>
    <mergeCell ref="M87:N87"/>
    <mergeCell ref="B77:N77"/>
    <mergeCell ref="B78:N78"/>
    <mergeCell ref="C79:D79"/>
    <mergeCell ref="E79:F79"/>
    <mergeCell ref="G79:H79"/>
    <mergeCell ref="I79:J79"/>
    <mergeCell ref="K79:L79"/>
    <mergeCell ref="M79:N79"/>
    <mergeCell ref="B57:D57"/>
    <mergeCell ref="B65:N65"/>
    <mergeCell ref="B66:N66"/>
    <mergeCell ref="C67:D67"/>
    <mergeCell ref="E67:F67"/>
    <mergeCell ref="G67:H67"/>
    <mergeCell ref="I67:J67"/>
    <mergeCell ref="K67:L67"/>
    <mergeCell ref="M67:N67"/>
    <mergeCell ref="B39:D39"/>
    <mergeCell ref="B49:D49"/>
    <mergeCell ref="B50:D50"/>
    <mergeCell ref="B56:D56"/>
    <mergeCell ref="C9:D9"/>
    <mergeCell ref="B11:D11"/>
    <mergeCell ref="B12:D12"/>
    <mergeCell ref="B38:D38"/>
    <mergeCell ref="B2:D2"/>
    <mergeCell ref="B4:D4"/>
    <mergeCell ref="B5:D5"/>
    <mergeCell ref="B7:D7"/>
  </mergeCells>
  <printOptions/>
  <pageMargins left="0.24" right="0.41" top="1" bottom="1" header="0.5" footer="0.5"/>
  <pageSetup horizontalDpi="600" verticalDpi="600" orientation="portrait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T478"/>
  <sheetViews>
    <sheetView workbookViewId="0" topLeftCell="A1">
      <selection activeCell="F15" sqref="F15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9.574218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9.14062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61</v>
      </c>
      <c r="C7" s="159"/>
      <c r="D7" s="160"/>
    </row>
    <row r="8" ht="9" customHeight="1" thickBot="1"/>
    <row r="9" spans="2:10" ht="18" customHeight="1" thickBot="1">
      <c r="B9" s="19" t="s">
        <v>34</v>
      </c>
      <c r="C9" s="161"/>
      <c r="D9" s="162"/>
      <c r="E9" s="173" t="s">
        <v>134</v>
      </c>
      <c r="F9" s="174"/>
      <c r="G9" s="174"/>
      <c r="H9" s="174"/>
      <c r="I9" s="174"/>
      <c r="J9" s="174"/>
    </row>
    <row r="10" ht="9" customHeight="1" thickBot="1"/>
    <row r="11" spans="2:14" s="7" customFormat="1" ht="18" customHeight="1">
      <c r="B11" s="148" t="s">
        <v>0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39</v>
      </c>
      <c r="C12" s="144"/>
      <c r="D12" s="172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0" t="s">
        <v>1</v>
      </c>
      <c r="C13" s="17"/>
      <c r="D13" s="21" t="e">
        <f>C13/C17</f>
        <v>#DIV/0!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2</v>
      </c>
      <c r="C14" s="17"/>
      <c r="D14" s="21" t="e">
        <f>C14/C17</f>
        <v>#DIV/0!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>
      <c r="B15" s="20" t="s">
        <v>3</v>
      </c>
      <c r="C15" s="17"/>
      <c r="D15" s="21" t="e">
        <f>C15/C17</f>
        <v>#DIV/0!</v>
      </c>
      <c r="F15" s="9"/>
      <c r="H15" s="9"/>
      <c r="J15" s="32"/>
      <c r="K15" s="82"/>
      <c r="L15" s="32"/>
      <c r="M15" s="41"/>
      <c r="N15" s="42"/>
    </row>
    <row r="16" spans="2:14" s="7" customFormat="1" ht="18" customHeight="1" thickBot="1">
      <c r="B16" s="60" t="s">
        <v>68</v>
      </c>
      <c r="C16" s="10"/>
      <c r="D16" s="22" t="e">
        <f>C16/C17</f>
        <v>#DIV/0!</v>
      </c>
      <c r="F16" s="9"/>
      <c r="H16" s="9"/>
      <c r="J16" s="32"/>
      <c r="K16" s="82"/>
      <c r="L16" s="32"/>
      <c r="M16" s="41"/>
      <c r="N16" s="42"/>
    </row>
    <row r="17" spans="2:14" s="51" customFormat="1" ht="18" customHeight="1" thickBot="1" thickTop="1">
      <c r="B17" s="48" t="s">
        <v>4</v>
      </c>
      <c r="C17" s="49">
        <f>SUM(C13:C16)</f>
        <v>0</v>
      </c>
      <c r="D17" s="50" t="e">
        <f>SUM(D13:D16)</f>
        <v>#DIV/0!</v>
      </c>
      <c r="F17" s="52"/>
      <c r="H17" s="52"/>
      <c r="J17" s="53"/>
      <c r="K17" s="83"/>
      <c r="L17" s="53"/>
      <c r="M17" s="44"/>
      <c r="N17" s="54"/>
    </row>
    <row r="18" spans="2:14" s="7" customFormat="1" ht="18" customHeight="1">
      <c r="B18" s="24" t="s">
        <v>5</v>
      </c>
      <c r="C18" s="25"/>
      <c r="D18" s="26" t="e">
        <f>C18/C22</f>
        <v>#DIV/0!</v>
      </c>
      <c r="F18" s="9"/>
      <c r="H18" s="9"/>
      <c r="J18" s="32"/>
      <c r="K18" s="82"/>
      <c r="L18" s="32"/>
      <c r="M18" s="41"/>
      <c r="N18" s="42"/>
    </row>
    <row r="19" spans="2:14" s="7" customFormat="1" ht="18" customHeight="1">
      <c r="B19" s="20" t="s">
        <v>6</v>
      </c>
      <c r="C19" s="17"/>
      <c r="D19" s="21" t="e">
        <f>C19/C22</f>
        <v>#DIV/0!</v>
      </c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0" t="s">
        <v>7</v>
      </c>
      <c r="C20" s="17"/>
      <c r="D20" s="21" t="e">
        <f>C20/C22</f>
        <v>#DIV/0!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 thickBot="1">
      <c r="B21" s="60" t="s">
        <v>68</v>
      </c>
      <c r="C21" s="10"/>
      <c r="D21" s="22" t="e">
        <f>C21/C22</f>
        <v>#DIV/0!</v>
      </c>
      <c r="F21" s="9"/>
      <c r="H21" s="9"/>
      <c r="J21" s="32"/>
      <c r="K21" s="82"/>
      <c r="L21" s="32"/>
      <c r="M21" s="41"/>
      <c r="N21" s="42"/>
    </row>
    <row r="22" spans="2:14" s="51" customFormat="1" ht="18" customHeight="1" thickBot="1" thickTop="1">
      <c r="B22" s="48" t="s">
        <v>4</v>
      </c>
      <c r="C22" s="49">
        <f>SUM(C18:C21)</f>
        <v>0</v>
      </c>
      <c r="D22" s="50" t="e">
        <f>SUM(D18:D21)</f>
        <v>#DIV/0!</v>
      </c>
      <c r="F22" s="52"/>
      <c r="H22" s="52"/>
      <c r="J22" s="53"/>
      <c r="K22" s="83"/>
      <c r="L22" s="53"/>
      <c r="M22" s="44"/>
      <c r="N22" s="54"/>
    </row>
    <row r="23" spans="2:14" s="7" customFormat="1" ht="18" customHeight="1">
      <c r="B23" s="27" t="s">
        <v>124</v>
      </c>
      <c r="C23" s="25"/>
      <c r="D23" s="26" t="e">
        <f>C23/$C$32</f>
        <v>#DIV/0!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3" t="s">
        <v>125</v>
      </c>
      <c r="C24" s="17"/>
      <c r="D24" s="21" t="e">
        <f aca="true" t="shared" si="0" ref="D24:D31">C24/$C$32</f>
        <v>#DIV/0!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>
      <c r="B25" s="23" t="s">
        <v>8</v>
      </c>
      <c r="C25" s="17"/>
      <c r="D25" s="21" t="e">
        <f t="shared" si="0"/>
        <v>#DIV/0!</v>
      </c>
      <c r="F25" s="9"/>
      <c r="H25" s="9"/>
      <c r="J25" s="32"/>
      <c r="K25" s="82"/>
      <c r="L25" s="32"/>
      <c r="M25" s="41"/>
      <c r="N25" s="42"/>
    </row>
    <row r="26" spans="2:14" s="7" customFormat="1" ht="18" customHeight="1">
      <c r="B26" s="23" t="s">
        <v>126</v>
      </c>
      <c r="C26" s="17"/>
      <c r="D26" s="21" t="e">
        <f t="shared" si="0"/>
        <v>#DIV/0!</v>
      </c>
      <c r="F26" s="9"/>
      <c r="H26" s="9"/>
      <c r="J26" s="32"/>
      <c r="K26" s="82"/>
      <c r="L26" s="32"/>
      <c r="M26" s="41"/>
      <c r="N26" s="42"/>
    </row>
    <row r="27" spans="2:14" s="7" customFormat="1" ht="18" customHeight="1">
      <c r="B27" s="23" t="s">
        <v>127</v>
      </c>
      <c r="C27" s="17"/>
      <c r="D27" s="21" t="e">
        <f t="shared" si="0"/>
        <v>#DIV/0!</v>
      </c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23" t="s">
        <v>128</v>
      </c>
      <c r="C28" s="17"/>
      <c r="D28" s="21" t="e">
        <f t="shared" si="0"/>
        <v>#DIV/0!</v>
      </c>
      <c r="F28" s="9"/>
      <c r="H28" s="9"/>
      <c r="J28" s="32"/>
      <c r="K28" s="82"/>
      <c r="L28" s="32"/>
      <c r="M28" s="41"/>
      <c r="N28" s="42"/>
    </row>
    <row r="29" spans="2:14" s="7" customFormat="1" ht="18" customHeight="1">
      <c r="B29" s="23" t="s">
        <v>9</v>
      </c>
      <c r="C29" s="17"/>
      <c r="D29" s="21" t="e">
        <f t="shared" si="0"/>
        <v>#DIV/0!</v>
      </c>
      <c r="F29" s="9"/>
      <c r="H29" s="9"/>
      <c r="J29" s="32"/>
      <c r="K29" s="82"/>
      <c r="L29" s="32"/>
      <c r="M29" s="41"/>
      <c r="N29" s="42"/>
    </row>
    <row r="30" spans="2:14" s="7" customFormat="1" ht="18" customHeight="1">
      <c r="B30" s="23" t="s">
        <v>129</v>
      </c>
      <c r="C30" s="17"/>
      <c r="D30" s="21" t="e">
        <f t="shared" si="0"/>
        <v>#DIV/0!</v>
      </c>
      <c r="F30" s="9"/>
      <c r="H30" s="9"/>
      <c r="J30" s="32"/>
      <c r="K30" s="82"/>
      <c r="L30" s="32"/>
      <c r="M30" s="41"/>
      <c r="N30" s="42"/>
    </row>
    <row r="31" spans="2:14" s="7" customFormat="1" ht="18" customHeight="1" thickBot="1">
      <c r="B31" s="61" t="s">
        <v>68</v>
      </c>
      <c r="C31" s="10"/>
      <c r="D31" s="22" t="e">
        <f t="shared" si="0"/>
        <v>#DIV/0!</v>
      </c>
      <c r="F31" s="9"/>
      <c r="H31" s="9"/>
      <c r="J31" s="32"/>
      <c r="K31" s="82"/>
      <c r="L31" s="32"/>
      <c r="M31" s="41"/>
      <c r="N31" s="42"/>
    </row>
    <row r="32" spans="2:14" s="51" customFormat="1" ht="18" customHeight="1" thickBot="1" thickTop="1">
      <c r="B32" s="48" t="s">
        <v>4</v>
      </c>
      <c r="C32" s="49">
        <f>SUM(C23:C31)</f>
        <v>0</v>
      </c>
      <c r="D32" s="50" t="e">
        <f>SUM(D23:D31)</f>
        <v>#DIV/0!</v>
      </c>
      <c r="F32" s="52"/>
      <c r="H32" s="52"/>
      <c r="J32" s="53"/>
      <c r="K32" s="83"/>
      <c r="L32" s="53"/>
      <c r="M32" s="44"/>
      <c r="N32" s="54"/>
    </row>
    <row r="33" spans="2:14" s="7" customFormat="1" ht="18" customHeight="1">
      <c r="B33" s="24" t="s">
        <v>45</v>
      </c>
      <c r="C33" s="25"/>
      <c r="D33" s="26" t="e">
        <f>C33/C36</f>
        <v>#DIV/0!</v>
      </c>
      <c r="F33" s="9"/>
      <c r="H33" s="9"/>
      <c r="J33" s="32"/>
      <c r="K33" s="82"/>
      <c r="L33" s="32"/>
      <c r="M33" s="41"/>
      <c r="N33" s="42"/>
    </row>
    <row r="34" spans="2:14" s="7" customFormat="1" ht="18" customHeight="1">
      <c r="B34" s="20" t="s">
        <v>46</v>
      </c>
      <c r="C34" s="17"/>
      <c r="D34" s="21" t="e">
        <f>C34/C36</f>
        <v>#DIV/0!</v>
      </c>
      <c r="F34" s="9"/>
      <c r="H34" s="9"/>
      <c r="J34" s="32"/>
      <c r="K34" s="82"/>
      <c r="L34" s="32"/>
      <c r="M34" s="41"/>
      <c r="N34" s="42"/>
    </row>
    <row r="35" spans="2:14" s="7" customFormat="1" ht="18" customHeight="1" thickBot="1">
      <c r="B35" s="60" t="s">
        <v>68</v>
      </c>
      <c r="C35" s="10"/>
      <c r="D35" s="22" t="e">
        <f>C35/C36</f>
        <v>#DIV/0!</v>
      </c>
      <c r="F35" s="9"/>
      <c r="H35" s="9"/>
      <c r="J35" s="32"/>
      <c r="K35" s="82"/>
      <c r="L35" s="32"/>
      <c r="M35" s="41"/>
      <c r="N35" s="42"/>
    </row>
    <row r="36" spans="2:14" s="51" customFormat="1" ht="18" customHeight="1" thickBot="1" thickTop="1">
      <c r="B36" s="48" t="s">
        <v>4</v>
      </c>
      <c r="C36" s="49">
        <f>SUM(C33:C35)</f>
        <v>0</v>
      </c>
      <c r="D36" s="50" t="e">
        <f>SUM(D33:D35)</f>
        <v>#DIV/0!</v>
      </c>
      <c r="F36" s="52"/>
      <c r="H36" s="52"/>
      <c r="J36" s="53"/>
      <c r="K36" s="83"/>
      <c r="L36" s="53"/>
      <c r="M36" s="44"/>
      <c r="N36" s="54"/>
    </row>
    <row r="37" spans="2:14" s="7" customFormat="1" ht="15" customHeight="1" thickBo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8" customHeight="1">
      <c r="B38" s="163" t="s">
        <v>69</v>
      </c>
      <c r="C38" s="164"/>
      <c r="D38" s="165"/>
      <c r="F38" s="9"/>
      <c r="H38" s="9"/>
      <c r="J38" s="32"/>
      <c r="K38" s="82"/>
      <c r="L38" s="32"/>
      <c r="M38" s="41"/>
      <c r="N38" s="42"/>
    </row>
    <row r="39" spans="2:14" s="7" customFormat="1" ht="18" customHeight="1" thickBot="1">
      <c r="B39" s="140" t="s">
        <v>70</v>
      </c>
      <c r="C39" s="141"/>
      <c r="D39" s="142"/>
      <c r="F39" s="9"/>
      <c r="H39" s="9"/>
      <c r="J39" s="32"/>
      <c r="K39" s="82"/>
      <c r="L39" s="32"/>
      <c r="M39" s="41"/>
      <c r="N39" s="42"/>
    </row>
    <row r="40" spans="2:14" s="7" customFormat="1" ht="18" customHeight="1">
      <c r="B40" s="20" t="s">
        <v>62</v>
      </c>
      <c r="C40" s="17"/>
      <c r="D40" s="21" t="e">
        <f aca="true" t="shared" si="1" ref="D40:D45">C40/$C$46</f>
        <v>#DIV/0!</v>
      </c>
      <c r="F40" s="9"/>
      <c r="H40" s="9"/>
      <c r="J40" s="32"/>
      <c r="K40" s="82"/>
      <c r="L40" s="32"/>
      <c r="M40" s="41"/>
      <c r="N40" s="42"/>
    </row>
    <row r="41" spans="2:14" s="7" customFormat="1" ht="18" customHeight="1">
      <c r="B41" s="20" t="s">
        <v>63</v>
      </c>
      <c r="C41" s="17"/>
      <c r="D41" s="21" t="e">
        <f t="shared" si="1"/>
        <v>#DIV/0!</v>
      </c>
      <c r="F41" s="9"/>
      <c r="H41" s="9"/>
      <c r="J41" s="32"/>
      <c r="K41" s="82"/>
      <c r="L41" s="32"/>
      <c r="M41" s="41"/>
      <c r="N41" s="42"/>
    </row>
    <row r="42" spans="2:14" s="7" customFormat="1" ht="18" customHeight="1">
      <c r="B42" s="20" t="s">
        <v>64</v>
      </c>
      <c r="C42" s="17"/>
      <c r="D42" s="21" t="e">
        <f t="shared" si="1"/>
        <v>#DIV/0!</v>
      </c>
      <c r="F42" s="9"/>
      <c r="H42" s="9"/>
      <c r="J42" s="32"/>
      <c r="K42" s="82"/>
      <c r="L42" s="32"/>
      <c r="M42" s="41"/>
      <c r="N42" s="42"/>
    </row>
    <row r="43" spans="2:14" s="7" customFormat="1" ht="18" customHeight="1">
      <c r="B43" s="20" t="s">
        <v>65</v>
      </c>
      <c r="C43" s="17"/>
      <c r="D43" s="21" t="e">
        <f t="shared" si="1"/>
        <v>#DIV/0!</v>
      </c>
      <c r="F43" s="9"/>
      <c r="H43" s="9"/>
      <c r="J43" s="32"/>
      <c r="K43" s="82"/>
      <c r="L43" s="32"/>
      <c r="M43" s="41"/>
      <c r="N43" s="42"/>
    </row>
    <row r="44" spans="2:14" s="7" customFormat="1" ht="18" customHeight="1">
      <c r="B44" s="20" t="s">
        <v>66</v>
      </c>
      <c r="C44" s="17"/>
      <c r="D44" s="21" t="e">
        <f t="shared" si="1"/>
        <v>#DIV/0!</v>
      </c>
      <c r="F44" s="9"/>
      <c r="H44" s="9"/>
      <c r="J44" s="32"/>
      <c r="K44" s="82"/>
      <c r="L44" s="32"/>
      <c r="M44" s="41"/>
      <c r="N44" s="42"/>
    </row>
    <row r="45" spans="2:14" s="7" customFormat="1" ht="18" customHeight="1" thickBot="1">
      <c r="B45" s="60" t="s">
        <v>67</v>
      </c>
      <c r="C45" s="10"/>
      <c r="D45" s="22" t="e">
        <f t="shared" si="1"/>
        <v>#DIV/0!</v>
      </c>
      <c r="F45" s="9"/>
      <c r="H45" s="9"/>
      <c r="J45" s="32"/>
      <c r="K45" s="82"/>
      <c r="L45" s="32"/>
      <c r="M45" s="41"/>
      <c r="N45" s="42"/>
    </row>
    <row r="46" spans="2:14" s="51" customFormat="1" ht="18" customHeight="1" thickBot="1" thickTop="1">
      <c r="B46" s="48" t="s">
        <v>4</v>
      </c>
      <c r="C46" s="49">
        <f>SUM(C40:C45)</f>
        <v>0</v>
      </c>
      <c r="D46" s="50" t="e">
        <f>SUM(D40:D45)</f>
        <v>#DIV/0!</v>
      </c>
      <c r="F46" s="52"/>
      <c r="H46" s="52"/>
      <c r="J46" s="53"/>
      <c r="K46" s="83"/>
      <c r="L46" s="53"/>
      <c r="M46" s="44"/>
      <c r="N46" s="54"/>
    </row>
    <row r="47" spans="2:14" s="7" customFormat="1" ht="15" customHeight="1" thickBot="1">
      <c r="B47" s="8"/>
      <c r="D47" s="9"/>
      <c r="F47" s="9"/>
      <c r="H47" s="9"/>
      <c r="J47" s="32"/>
      <c r="K47" s="82"/>
      <c r="L47" s="32"/>
      <c r="M47" s="41"/>
      <c r="N47" s="42"/>
    </row>
    <row r="48" spans="2:14" s="7" customFormat="1" ht="18" customHeight="1">
      <c r="B48" s="148" t="s">
        <v>85</v>
      </c>
      <c r="C48" s="149"/>
      <c r="D48" s="150"/>
      <c r="F48" s="9"/>
      <c r="H48" s="9"/>
      <c r="J48" s="32"/>
      <c r="K48" s="82"/>
      <c r="L48" s="32"/>
      <c r="M48" s="41"/>
      <c r="N48" s="42"/>
    </row>
    <row r="49" spans="2:14" s="7" customFormat="1" ht="18" customHeight="1" thickBot="1">
      <c r="B49" s="143" t="s">
        <v>37</v>
      </c>
      <c r="C49" s="144"/>
      <c r="D49" s="172"/>
      <c r="F49" s="9"/>
      <c r="H49" s="9"/>
      <c r="J49" s="32"/>
      <c r="K49" s="82"/>
      <c r="L49" s="32"/>
      <c r="M49" s="41"/>
      <c r="N49" s="42"/>
    </row>
    <row r="50" spans="2:14" s="7" customFormat="1" ht="18" customHeight="1">
      <c r="B50" s="20" t="s">
        <v>11</v>
      </c>
      <c r="C50" s="17"/>
      <c r="D50" s="21" t="e">
        <f>C50/C53</f>
        <v>#DIV/0!</v>
      </c>
      <c r="F50" s="9"/>
      <c r="H50" s="9"/>
      <c r="J50" s="32"/>
      <c r="K50" s="82"/>
      <c r="L50" s="32"/>
      <c r="M50" s="41"/>
      <c r="N50" s="42"/>
    </row>
    <row r="51" spans="2:14" s="7" customFormat="1" ht="18" customHeight="1">
      <c r="B51" s="20" t="s">
        <v>12</v>
      </c>
      <c r="C51" s="17"/>
      <c r="D51" s="21" t="e">
        <f>C51/C53</f>
        <v>#DIV/0!</v>
      </c>
      <c r="F51" s="9"/>
      <c r="H51" s="9"/>
      <c r="J51" s="32"/>
      <c r="K51" s="82"/>
      <c r="L51" s="32"/>
      <c r="M51" s="41"/>
      <c r="N51" s="42"/>
    </row>
    <row r="52" spans="2:14" s="7" customFormat="1" ht="18" customHeight="1" thickBot="1">
      <c r="B52" s="60" t="s">
        <v>68</v>
      </c>
      <c r="C52" s="10"/>
      <c r="D52" s="22" t="e">
        <f>C52/C53</f>
        <v>#DIV/0!</v>
      </c>
      <c r="F52" s="9"/>
      <c r="H52" s="9"/>
      <c r="J52" s="32"/>
      <c r="K52" s="82"/>
      <c r="L52" s="32"/>
      <c r="M52" s="41"/>
      <c r="N52" s="42"/>
    </row>
    <row r="53" spans="2:14" s="51" customFormat="1" ht="18" customHeight="1" thickBot="1" thickTop="1">
      <c r="B53" s="48" t="s">
        <v>4</v>
      </c>
      <c r="C53" s="49">
        <f>SUM(C50:C52)</f>
        <v>0</v>
      </c>
      <c r="D53" s="50" t="e">
        <f>SUM(D50:D52)</f>
        <v>#DIV/0!</v>
      </c>
      <c r="F53" s="52"/>
      <c r="H53" s="52"/>
      <c r="J53" s="53"/>
      <c r="K53" s="83"/>
      <c r="L53" s="53"/>
      <c r="M53" s="44"/>
      <c r="N53" s="54"/>
    </row>
    <row r="54" spans="2:14" s="7" customFormat="1" ht="15" customHeight="1" thickBot="1">
      <c r="B54" s="8"/>
      <c r="D54" s="9"/>
      <c r="F54" s="9"/>
      <c r="H54" s="9"/>
      <c r="J54" s="32"/>
      <c r="K54" s="82"/>
      <c r="L54" s="32"/>
      <c r="M54" s="41"/>
      <c r="N54" s="42"/>
    </row>
    <row r="55" spans="2:14" s="7" customFormat="1" ht="15" customHeight="1">
      <c r="B55" s="148" t="s">
        <v>72</v>
      </c>
      <c r="C55" s="149"/>
      <c r="D55" s="150"/>
      <c r="F55" s="9"/>
      <c r="H55" s="9"/>
      <c r="J55" s="32"/>
      <c r="K55" s="82"/>
      <c r="L55" s="32"/>
      <c r="M55" s="41"/>
      <c r="N55" s="42"/>
    </row>
    <row r="56" spans="2:14" s="7" customFormat="1" ht="15" customHeight="1" thickBot="1">
      <c r="B56" s="143" t="s">
        <v>73</v>
      </c>
      <c r="C56" s="144"/>
      <c r="D56" s="145"/>
      <c r="F56" s="9"/>
      <c r="H56" s="9"/>
      <c r="J56" s="32"/>
      <c r="K56" s="82"/>
      <c r="L56" s="32"/>
      <c r="M56" s="41"/>
      <c r="N56" s="42"/>
    </row>
    <row r="57" spans="2:14" s="7" customFormat="1" ht="18" customHeight="1">
      <c r="B57" s="24" t="s">
        <v>14</v>
      </c>
      <c r="C57" s="25"/>
      <c r="D57" s="26" t="e">
        <f>C57/C62</f>
        <v>#DIV/0!</v>
      </c>
      <c r="F57" s="9"/>
      <c r="H57" s="9"/>
      <c r="J57" s="32"/>
      <c r="K57" s="82"/>
      <c r="L57" s="32"/>
      <c r="M57" s="41"/>
      <c r="N57" s="42"/>
    </row>
    <row r="58" spans="2:14" s="7" customFormat="1" ht="18" customHeight="1">
      <c r="B58" s="20" t="s">
        <v>15</v>
      </c>
      <c r="C58" s="17"/>
      <c r="D58" s="21" t="e">
        <f>C58/C60</f>
        <v>#DIV/0!</v>
      </c>
      <c r="F58" s="9"/>
      <c r="H58" s="9"/>
      <c r="J58" s="32"/>
      <c r="K58" s="82"/>
      <c r="L58" s="32"/>
      <c r="M58" s="41"/>
      <c r="N58" s="42"/>
    </row>
    <row r="59" spans="2:14" s="7" customFormat="1" ht="18" customHeight="1">
      <c r="B59" s="20" t="s">
        <v>74</v>
      </c>
      <c r="C59" s="17"/>
      <c r="D59" s="21" t="e">
        <f>C59/C61</f>
        <v>#DIV/0!</v>
      </c>
      <c r="F59" s="9"/>
      <c r="H59" s="9"/>
      <c r="J59" s="32"/>
      <c r="K59" s="82"/>
      <c r="L59" s="32"/>
      <c r="M59" s="41"/>
      <c r="N59" s="42"/>
    </row>
    <row r="60" spans="2:14" s="7" customFormat="1" ht="18" customHeight="1">
      <c r="B60" s="20" t="s">
        <v>17</v>
      </c>
      <c r="C60" s="17"/>
      <c r="D60" s="21" t="e">
        <f>C60/C62</f>
        <v>#DIV/0!</v>
      </c>
      <c r="F60" s="9"/>
      <c r="H60" s="9"/>
      <c r="J60" s="32"/>
      <c r="K60" s="82"/>
      <c r="L60" s="32"/>
      <c r="M60" s="41"/>
      <c r="N60" s="42"/>
    </row>
    <row r="61" spans="2:14" s="7" customFormat="1" ht="18" customHeight="1" thickBot="1">
      <c r="B61" s="60" t="s">
        <v>68</v>
      </c>
      <c r="C61" s="10"/>
      <c r="D61" s="22" t="e">
        <f>C61/C62</f>
        <v>#DIV/0!</v>
      </c>
      <c r="F61" s="9"/>
      <c r="H61" s="9"/>
      <c r="J61" s="32"/>
      <c r="K61" s="82"/>
      <c r="L61" s="32"/>
      <c r="M61" s="41"/>
      <c r="N61" s="42"/>
    </row>
    <row r="62" spans="2:14" s="7" customFormat="1" ht="18" customHeight="1" thickBot="1" thickTop="1">
      <c r="B62" s="48" t="s">
        <v>4</v>
      </c>
      <c r="C62" s="49">
        <f>SUM(C57:C61)</f>
        <v>0</v>
      </c>
      <c r="D62" s="50" t="e">
        <f>SUM(D57:D61)</f>
        <v>#DIV/0!</v>
      </c>
      <c r="F62" s="9"/>
      <c r="H62" s="9"/>
      <c r="J62" s="32"/>
      <c r="K62" s="82"/>
      <c r="L62" s="32"/>
      <c r="M62" s="41"/>
      <c r="N62" s="42"/>
    </row>
    <row r="63" spans="2:14" s="7" customFormat="1" ht="15" customHeight="1" thickBot="1">
      <c r="B63" s="8"/>
      <c r="D63" s="9"/>
      <c r="F63" s="9"/>
      <c r="H63" s="9"/>
      <c r="J63" s="32"/>
      <c r="K63" s="82"/>
      <c r="L63" s="32"/>
      <c r="M63" s="95"/>
      <c r="N63" s="42"/>
    </row>
    <row r="64" spans="2:14" s="7" customFormat="1" ht="18" customHeight="1">
      <c r="B64" s="148" t="s">
        <v>75</v>
      </c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51"/>
    </row>
    <row r="65" spans="2:14" s="7" customFormat="1" ht="18" customHeight="1" thickBot="1">
      <c r="B65" s="143" t="s">
        <v>76</v>
      </c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5"/>
    </row>
    <row r="66" spans="2:20" s="7" customFormat="1" ht="18" customHeight="1" thickBot="1">
      <c r="B66" s="96"/>
      <c r="C66" s="146" t="s">
        <v>14</v>
      </c>
      <c r="D66" s="147"/>
      <c r="E66" s="146" t="s">
        <v>15</v>
      </c>
      <c r="F66" s="147"/>
      <c r="G66" s="146" t="s">
        <v>16</v>
      </c>
      <c r="H66" s="147"/>
      <c r="I66" s="146" t="s">
        <v>17</v>
      </c>
      <c r="J66" s="147"/>
      <c r="K66" s="146" t="s">
        <v>68</v>
      </c>
      <c r="L66" s="166"/>
      <c r="M66" s="154" t="s">
        <v>4</v>
      </c>
      <c r="N66" s="155"/>
      <c r="P66" s="12"/>
      <c r="Q66" s="12" t="s">
        <v>14</v>
      </c>
      <c r="R66" s="12" t="s">
        <v>15</v>
      </c>
      <c r="S66" s="12" t="s">
        <v>16</v>
      </c>
      <c r="T66" s="12" t="s">
        <v>17</v>
      </c>
    </row>
    <row r="67" spans="2:20" s="7" customFormat="1" ht="18" customHeight="1" thickTop="1">
      <c r="B67" s="75" t="s">
        <v>29</v>
      </c>
      <c r="C67" s="58"/>
      <c r="D67" s="59" t="e">
        <f aca="true" t="shared" si="2" ref="D67:D81">C67/M67</f>
        <v>#DIV/0!</v>
      </c>
      <c r="E67" s="58"/>
      <c r="F67" s="59" t="e">
        <f aca="true" t="shared" si="3" ref="F67:F79">E67/M67</f>
        <v>#DIV/0!</v>
      </c>
      <c r="G67" s="58"/>
      <c r="H67" s="59" t="e">
        <f aca="true" t="shared" si="4" ref="H67:H79">G67/M67</f>
        <v>#DIV/0!</v>
      </c>
      <c r="I67" s="58"/>
      <c r="J67" s="59" t="e">
        <f aca="true" t="shared" si="5" ref="J67:J79">I67/M67</f>
        <v>#DIV/0!</v>
      </c>
      <c r="K67" s="84"/>
      <c r="L67" s="15" t="e">
        <f>K67/M67</f>
        <v>#DIV/0!</v>
      </c>
      <c r="M67" s="97">
        <f>I67+G67+E67+C67+K67</f>
        <v>0</v>
      </c>
      <c r="N67" s="94" t="e">
        <f>D67+F67+H67+J67+L67</f>
        <v>#DIV/0!</v>
      </c>
      <c r="O67" s="11"/>
      <c r="P67" s="13" t="s">
        <v>19</v>
      </c>
      <c r="Q67" s="14">
        <f aca="true" t="shared" si="6" ref="Q67:Q79">C67</f>
        <v>0</v>
      </c>
      <c r="R67" s="14">
        <f aca="true" t="shared" si="7" ref="R67:R79">E67</f>
        <v>0</v>
      </c>
      <c r="S67" s="14">
        <f aca="true" t="shared" si="8" ref="S67:S79">G67</f>
        <v>0</v>
      </c>
      <c r="T67" s="12">
        <f aca="true" t="shared" si="9" ref="T67:T79">I67</f>
        <v>0</v>
      </c>
    </row>
    <row r="68" spans="2:20" s="7" customFormat="1" ht="18" customHeight="1">
      <c r="B68" s="75" t="s">
        <v>18</v>
      </c>
      <c r="C68" s="58"/>
      <c r="D68" s="59" t="e">
        <f>C68/M68</f>
        <v>#DIV/0!</v>
      </c>
      <c r="E68" s="58"/>
      <c r="F68" s="59" t="e">
        <f t="shared" si="3"/>
        <v>#DIV/0!</v>
      </c>
      <c r="G68" s="58"/>
      <c r="H68" s="59" t="e">
        <f t="shared" si="4"/>
        <v>#DIV/0!</v>
      </c>
      <c r="I68" s="58"/>
      <c r="J68" s="59" t="e">
        <f t="shared" si="5"/>
        <v>#DIV/0!</v>
      </c>
      <c r="K68" s="84"/>
      <c r="L68" s="15" t="e">
        <f aca="true" t="shared" si="10" ref="L68:L79">K68/M68</f>
        <v>#DIV/0!</v>
      </c>
      <c r="M68" s="98">
        <f aca="true" t="shared" si="11" ref="M68:M81">I68+G68+E68+C68+K68</f>
        <v>0</v>
      </c>
      <c r="N68" s="46" t="e">
        <f aca="true" t="shared" si="12" ref="N68:N81">D68+F68+H68+J68+L68</f>
        <v>#DIV/0!</v>
      </c>
      <c r="O68" s="11"/>
      <c r="P68" s="13" t="s">
        <v>21</v>
      </c>
      <c r="Q68" s="14">
        <f t="shared" si="6"/>
        <v>0</v>
      </c>
      <c r="R68" s="14">
        <f t="shared" si="7"/>
        <v>0</v>
      </c>
      <c r="S68" s="14">
        <f t="shared" si="8"/>
        <v>0</v>
      </c>
      <c r="T68" s="12">
        <f t="shared" si="9"/>
        <v>0</v>
      </c>
    </row>
    <row r="69" spans="2:20" s="7" customFormat="1" ht="18" customHeight="1">
      <c r="B69" s="75" t="s">
        <v>20</v>
      </c>
      <c r="C69" s="58"/>
      <c r="D69" s="59" t="e">
        <f t="shared" si="2"/>
        <v>#DIV/0!</v>
      </c>
      <c r="E69" s="58"/>
      <c r="F69" s="59" t="e">
        <f t="shared" si="3"/>
        <v>#DIV/0!</v>
      </c>
      <c r="G69" s="58"/>
      <c r="H69" s="59" t="e">
        <f t="shared" si="4"/>
        <v>#DIV/0!</v>
      </c>
      <c r="I69" s="58"/>
      <c r="J69" s="59" t="e">
        <f t="shared" si="5"/>
        <v>#DIV/0!</v>
      </c>
      <c r="K69" s="84"/>
      <c r="L69" s="15" t="e">
        <f t="shared" si="10"/>
        <v>#DIV/0!</v>
      </c>
      <c r="M69" s="98">
        <f t="shared" si="11"/>
        <v>0</v>
      </c>
      <c r="N69" s="46" t="e">
        <f t="shared" si="12"/>
        <v>#DIV/0!</v>
      </c>
      <c r="O69" s="11"/>
      <c r="P69" s="13" t="s">
        <v>23</v>
      </c>
      <c r="Q69" s="14">
        <f t="shared" si="6"/>
        <v>0</v>
      </c>
      <c r="R69" s="14">
        <f t="shared" si="7"/>
        <v>0</v>
      </c>
      <c r="S69" s="14">
        <f t="shared" si="8"/>
        <v>0</v>
      </c>
      <c r="T69" s="12">
        <f t="shared" si="9"/>
        <v>0</v>
      </c>
    </row>
    <row r="70" spans="2:20" s="7" customFormat="1" ht="18" customHeight="1">
      <c r="B70" s="75" t="s">
        <v>77</v>
      </c>
      <c r="C70" s="58"/>
      <c r="D70" s="59" t="e">
        <f t="shared" si="2"/>
        <v>#DIV/0!</v>
      </c>
      <c r="E70" s="58"/>
      <c r="F70" s="59" t="e">
        <f t="shared" si="3"/>
        <v>#DIV/0!</v>
      </c>
      <c r="G70" s="58"/>
      <c r="H70" s="59" t="e">
        <f t="shared" si="4"/>
        <v>#DIV/0!</v>
      </c>
      <c r="I70" s="58"/>
      <c r="J70" s="59" t="e">
        <f t="shared" si="5"/>
        <v>#DIV/0!</v>
      </c>
      <c r="K70" s="84"/>
      <c r="L70" s="15" t="e">
        <f t="shared" si="10"/>
        <v>#DIV/0!</v>
      </c>
      <c r="M70" s="98">
        <f>I70+G70+E70+C70+K70</f>
        <v>0</v>
      </c>
      <c r="N70" s="46" t="e">
        <f>D70+F70+H70+J70+L70</f>
        <v>#DIV/0!</v>
      </c>
      <c r="O70" s="11"/>
      <c r="P70" s="13" t="s">
        <v>24</v>
      </c>
      <c r="Q70" s="14">
        <f t="shared" si="6"/>
        <v>0</v>
      </c>
      <c r="R70" s="14">
        <f t="shared" si="7"/>
        <v>0</v>
      </c>
      <c r="S70" s="14">
        <f t="shared" si="8"/>
        <v>0</v>
      </c>
      <c r="T70" s="12">
        <f t="shared" si="9"/>
        <v>0</v>
      </c>
    </row>
    <row r="71" spans="2:20" s="7" customFormat="1" ht="18" customHeight="1">
      <c r="B71" s="75" t="s">
        <v>78</v>
      </c>
      <c r="C71" s="58"/>
      <c r="D71" s="59" t="e">
        <f t="shared" si="2"/>
        <v>#DIV/0!</v>
      </c>
      <c r="E71" s="58"/>
      <c r="F71" s="59" t="e">
        <f t="shared" si="3"/>
        <v>#DIV/0!</v>
      </c>
      <c r="G71" s="58"/>
      <c r="H71" s="59" t="e">
        <f t="shared" si="4"/>
        <v>#DIV/0!</v>
      </c>
      <c r="I71" s="58"/>
      <c r="J71" s="59" t="e">
        <f t="shared" si="5"/>
        <v>#DIV/0!</v>
      </c>
      <c r="K71" s="84"/>
      <c r="L71" s="15" t="e">
        <f t="shared" si="10"/>
        <v>#DIV/0!</v>
      </c>
      <c r="M71" s="98">
        <f t="shared" si="11"/>
        <v>0</v>
      </c>
      <c r="N71" s="46" t="e">
        <f t="shared" si="12"/>
        <v>#DIV/0!</v>
      </c>
      <c r="O71" s="11"/>
      <c r="P71" s="13" t="s">
        <v>25</v>
      </c>
      <c r="Q71" s="14">
        <f t="shared" si="6"/>
        <v>0</v>
      </c>
      <c r="R71" s="14">
        <f t="shared" si="7"/>
        <v>0</v>
      </c>
      <c r="S71" s="14">
        <f t="shared" si="8"/>
        <v>0</v>
      </c>
      <c r="T71" s="12">
        <f t="shared" si="9"/>
        <v>0</v>
      </c>
    </row>
    <row r="72" spans="2:20" s="7" customFormat="1" ht="18" customHeight="1">
      <c r="B72" s="75" t="s">
        <v>79</v>
      </c>
      <c r="C72" s="58"/>
      <c r="D72" s="59" t="e">
        <f t="shared" si="2"/>
        <v>#DIV/0!</v>
      </c>
      <c r="E72" s="58"/>
      <c r="F72" s="59" t="e">
        <f t="shared" si="3"/>
        <v>#DIV/0!</v>
      </c>
      <c r="G72" s="58"/>
      <c r="H72" s="59" t="e">
        <f t="shared" si="4"/>
        <v>#DIV/0!</v>
      </c>
      <c r="I72" s="58"/>
      <c r="J72" s="59" t="e">
        <f t="shared" si="5"/>
        <v>#DIV/0!</v>
      </c>
      <c r="K72" s="84"/>
      <c r="L72" s="15" t="e">
        <f t="shared" si="10"/>
        <v>#DIV/0!</v>
      </c>
      <c r="M72" s="98">
        <f t="shared" si="11"/>
        <v>0</v>
      </c>
      <c r="N72" s="46" t="e">
        <f t="shared" si="12"/>
        <v>#DIV/0!</v>
      </c>
      <c r="O72" s="11"/>
      <c r="P72" s="13" t="s">
        <v>26</v>
      </c>
      <c r="Q72" s="13">
        <f t="shared" si="6"/>
        <v>0</v>
      </c>
      <c r="R72" s="13">
        <f t="shared" si="7"/>
        <v>0</v>
      </c>
      <c r="S72" s="13">
        <f t="shared" si="8"/>
        <v>0</v>
      </c>
      <c r="T72" s="12">
        <f t="shared" si="9"/>
        <v>0</v>
      </c>
    </row>
    <row r="73" spans="2:20" s="7" customFormat="1" ht="18" customHeight="1" thickBot="1">
      <c r="B73" s="76" t="s">
        <v>84</v>
      </c>
      <c r="C73" s="62"/>
      <c r="D73" s="63" t="e">
        <f t="shared" si="2"/>
        <v>#DIV/0!</v>
      </c>
      <c r="E73" s="62"/>
      <c r="F73" s="63" t="e">
        <f t="shared" si="3"/>
        <v>#DIV/0!</v>
      </c>
      <c r="G73" s="62"/>
      <c r="H73" s="63" t="e">
        <f t="shared" si="4"/>
        <v>#DIV/0!</v>
      </c>
      <c r="I73" s="62"/>
      <c r="J73" s="63" t="e">
        <f t="shared" si="5"/>
        <v>#DIV/0!</v>
      </c>
      <c r="K73" s="85"/>
      <c r="L73" s="64" t="e">
        <f t="shared" si="10"/>
        <v>#DIV/0!</v>
      </c>
      <c r="M73" s="99">
        <f t="shared" si="11"/>
        <v>0</v>
      </c>
      <c r="N73" s="65" t="e">
        <f>D73+F73+H73+J73+L73</f>
        <v>#DIV/0!</v>
      </c>
      <c r="O73" s="11"/>
      <c r="P73" s="13" t="s">
        <v>28</v>
      </c>
      <c r="Q73" s="13">
        <f t="shared" si="6"/>
        <v>0</v>
      </c>
      <c r="R73" s="13">
        <f t="shared" si="7"/>
        <v>0</v>
      </c>
      <c r="S73" s="13">
        <f t="shared" si="8"/>
        <v>0</v>
      </c>
      <c r="T73" s="12">
        <f t="shared" si="9"/>
        <v>0</v>
      </c>
    </row>
    <row r="74" spans="2:20" s="51" customFormat="1" ht="18" customHeight="1" thickBot="1" thickTop="1">
      <c r="B74" s="66" t="s">
        <v>4</v>
      </c>
      <c r="C74" s="67">
        <f>SUM(C67:C73)</f>
        <v>0</v>
      </c>
      <c r="D74" s="68" t="e">
        <f>C74/M74</f>
        <v>#DIV/0!</v>
      </c>
      <c r="E74" s="67">
        <f>SUM(E67:E73)</f>
        <v>0</v>
      </c>
      <c r="F74" s="68" t="e">
        <f>E74/O74</f>
        <v>#DIV/0!</v>
      </c>
      <c r="G74" s="67">
        <f>SUM(G67:G73)</f>
        <v>0</v>
      </c>
      <c r="H74" s="68" t="e">
        <f>G74/Q74</f>
        <v>#DIV/0!</v>
      </c>
      <c r="I74" s="67">
        <f>SUM(I67:I73)</f>
        <v>0</v>
      </c>
      <c r="J74" s="68" t="e">
        <f>I74/S74</f>
        <v>#DIV/0!</v>
      </c>
      <c r="K74" s="67">
        <f>SUM(K67:K73)</f>
        <v>0</v>
      </c>
      <c r="L74" s="68" t="e">
        <f>K74/U74</f>
        <v>#DIV/0!</v>
      </c>
      <c r="M74" s="100">
        <f>SUM(M67:M73)</f>
        <v>0</v>
      </c>
      <c r="N74" s="47" t="e">
        <f>D74+F74+H74+J74+L74</f>
        <v>#DIV/0!</v>
      </c>
      <c r="O74" s="69"/>
      <c r="P74" s="70"/>
      <c r="Q74" s="70"/>
      <c r="R74" s="70"/>
      <c r="S74" s="70"/>
      <c r="T74" s="71"/>
    </row>
    <row r="75" spans="2:20" s="17" customFormat="1" ht="18" customHeight="1" thickBot="1">
      <c r="B75" s="101"/>
      <c r="C75" s="16"/>
      <c r="D75" s="15"/>
      <c r="E75" s="16"/>
      <c r="F75" s="15"/>
      <c r="G75" s="16"/>
      <c r="H75" s="15"/>
      <c r="I75" s="16"/>
      <c r="J75" s="15"/>
      <c r="K75" s="84"/>
      <c r="L75" s="15"/>
      <c r="M75" s="102"/>
      <c r="N75" s="103"/>
      <c r="O75" s="101"/>
      <c r="P75" s="104"/>
      <c r="Q75" s="104"/>
      <c r="R75" s="104"/>
      <c r="S75" s="104"/>
      <c r="T75" s="105"/>
    </row>
    <row r="76" spans="2:20" s="7" customFormat="1" ht="18" customHeight="1">
      <c r="B76" s="148" t="s">
        <v>80</v>
      </c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51"/>
      <c r="O76" s="11"/>
      <c r="P76" s="13"/>
      <c r="Q76" s="13"/>
      <c r="R76" s="13"/>
      <c r="S76" s="13"/>
      <c r="T76" s="12"/>
    </row>
    <row r="77" spans="2:20" s="7" customFormat="1" ht="18" customHeight="1" thickBot="1">
      <c r="B77" s="143" t="s">
        <v>81</v>
      </c>
      <c r="C77" s="144"/>
      <c r="D77" s="144"/>
      <c r="E77" s="144"/>
      <c r="F77" s="144"/>
      <c r="G77" s="144"/>
      <c r="H77" s="144"/>
      <c r="I77" s="144"/>
      <c r="J77" s="144"/>
      <c r="K77" s="144"/>
      <c r="L77" s="144"/>
      <c r="M77" s="144"/>
      <c r="N77" s="145"/>
      <c r="O77" s="11"/>
      <c r="P77" s="13"/>
      <c r="Q77" s="13"/>
      <c r="R77" s="13"/>
      <c r="S77" s="13"/>
      <c r="T77" s="12"/>
    </row>
    <row r="78" spans="2:20" s="7" customFormat="1" ht="18" customHeight="1" thickBot="1">
      <c r="B78" s="96"/>
      <c r="C78" s="146" t="s">
        <v>14</v>
      </c>
      <c r="D78" s="147"/>
      <c r="E78" s="146" t="s">
        <v>15</v>
      </c>
      <c r="F78" s="147"/>
      <c r="G78" s="146" t="s">
        <v>16</v>
      </c>
      <c r="H78" s="147"/>
      <c r="I78" s="146" t="s">
        <v>17</v>
      </c>
      <c r="J78" s="147"/>
      <c r="K78" s="146" t="s">
        <v>68</v>
      </c>
      <c r="L78" s="166"/>
      <c r="M78" s="154" t="s">
        <v>4</v>
      </c>
      <c r="N78" s="155"/>
      <c r="O78" s="11"/>
      <c r="P78" s="13"/>
      <c r="Q78" s="13"/>
      <c r="R78" s="13"/>
      <c r="S78" s="13"/>
      <c r="T78" s="12"/>
    </row>
    <row r="79" spans="2:20" s="7" customFormat="1" ht="18" customHeight="1" thickTop="1">
      <c r="B79" s="75" t="s">
        <v>82</v>
      </c>
      <c r="C79" s="58"/>
      <c r="D79" s="59" t="e">
        <f t="shared" si="2"/>
        <v>#DIV/0!</v>
      </c>
      <c r="E79" s="58"/>
      <c r="F79" s="59" t="e">
        <f t="shared" si="3"/>
        <v>#DIV/0!</v>
      </c>
      <c r="G79" s="58"/>
      <c r="H79" s="59" t="e">
        <f t="shared" si="4"/>
        <v>#DIV/0!</v>
      </c>
      <c r="I79" s="58"/>
      <c r="J79" s="59" t="e">
        <f t="shared" si="5"/>
        <v>#DIV/0!</v>
      </c>
      <c r="K79" s="84"/>
      <c r="L79" s="15" t="e">
        <f t="shared" si="10"/>
        <v>#DIV/0!</v>
      </c>
      <c r="M79" s="98">
        <f t="shared" si="11"/>
        <v>0</v>
      </c>
      <c r="N79" s="46" t="e">
        <f t="shared" si="12"/>
        <v>#DIV/0!</v>
      </c>
      <c r="O79" s="11"/>
      <c r="P79" s="13" t="s">
        <v>30</v>
      </c>
      <c r="Q79" s="13">
        <f t="shared" si="6"/>
        <v>0</v>
      </c>
      <c r="R79" s="13">
        <f t="shared" si="7"/>
        <v>0</v>
      </c>
      <c r="S79" s="13">
        <f t="shared" si="8"/>
        <v>0</v>
      </c>
      <c r="T79" s="12">
        <f t="shared" si="9"/>
        <v>0</v>
      </c>
    </row>
    <row r="80" spans="2:20" s="7" customFormat="1" ht="18" customHeight="1">
      <c r="B80" s="23" t="s">
        <v>27</v>
      </c>
      <c r="C80" s="58"/>
      <c r="D80" s="59" t="e">
        <f>C80/M80</f>
        <v>#DIV/0!</v>
      </c>
      <c r="E80" s="58"/>
      <c r="F80" s="59" t="e">
        <f>E80/O80</f>
        <v>#DIV/0!</v>
      </c>
      <c r="G80" s="58"/>
      <c r="H80" s="59" t="e">
        <f>G80/Q80</f>
        <v>#DIV/0!</v>
      </c>
      <c r="I80" s="58"/>
      <c r="J80" s="59" t="e">
        <f>I80/S80</f>
        <v>#DIV/0!</v>
      </c>
      <c r="K80" s="58"/>
      <c r="L80" s="15" t="e">
        <f>K80/U80</f>
        <v>#DIV/0!</v>
      </c>
      <c r="M80" s="98">
        <f t="shared" si="11"/>
        <v>0</v>
      </c>
      <c r="N80" s="46" t="e">
        <f t="shared" si="12"/>
        <v>#DIV/0!</v>
      </c>
      <c r="O80" s="11"/>
      <c r="P80" s="13"/>
      <c r="Q80" s="13"/>
      <c r="R80" s="13"/>
      <c r="S80" s="13"/>
      <c r="T80" s="12"/>
    </row>
    <row r="81" spans="2:20" s="7" customFormat="1" ht="18" customHeight="1" thickBot="1">
      <c r="B81" s="61" t="s">
        <v>83</v>
      </c>
      <c r="C81" s="62"/>
      <c r="D81" s="63" t="e">
        <f t="shared" si="2"/>
        <v>#DIV/0!</v>
      </c>
      <c r="E81" s="62"/>
      <c r="F81" s="63" t="e">
        <f>E81/O81</f>
        <v>#DIV/0!</v>
      </c>
      <c r="G81" s="62"/>
      <c r="H81" s="63" t="e">
        <f>G81/Q81</f>
        <v>#DIV/0!</v>
      </c>
      <c r="I81" s="62"/>
      <c r="J81" s="63" t="e">
        <f>I81/S81</f>
        <v>#DIV/0!</v>
      </c>
      <c r="K81" s="62"/>
      <c r="L81" s="64" t="e">
        <f>K81/U81</f>
        <v>#DIV/0!</v>
      </c>
      <c r="M81" s="99">
        <f t="shared" si="11"/>
        <v>0</v>
      </c>
      <c r="N81" s="65" t="e">
        <f t="shared" si="12"/>
        <v>#DIV/0!</v>
      </c>
      <c r="O81" s="11"/>
      <c r="P81" s="13"/>
      <c r="Q81" s="13"/>
      <c r="R81" s="13"/>
      <c r="S81" s="13"/>
      <c r="T81" s="12"/>
    </row>
    <row r="82" spans="2:20" s="51" customFormat="1" ht="18" customHeight="1" thickBot="1" thickTop="1">
      <c r="B82" s="66" t="s">
        <v>4</v>
      </c>
      <c r="C82" s="67">
        <f>SUM(C79:C81)</f>
        <v>0</v>
      </c>
      <c r="D82" s="68" t="e">
        <f>C82/M82</f>
        <v>#DIV/0!</v>
      </c>
      <c r="E82" s="67">
        <f>SUM(E79:E81)</f>
        <v>0</v>
      </c>
      <c r="F82" s="68" t="e">
        <f>E82/O82</f>
        <v>#DIV/0!</v>
      </c>
      <c r="G82" s="67">
        <f>SUM(G79:G81)</f>
        <v>0</v>
      </c>
      <c r="H82" s="68" t="e">
        <f>G82/Q82</f>
        <v>#DIV/0!</v>
      </c>
      <c r="I82" s="67">
        <f>SUM(I79:I81)</f>
        <v>0</v>
      </c>
      <c r="J82" s="68" t="e">
        <f>I82/S82</f>
        <v>#DIV/0!</v>
      </c>
      <c r="K82" s="67">
        <f>SUM(K79:K81)</f>
        <v>0</v>
      </c>
      <c r="L82" s="68" t="e">
        <f>K82/U82</f>
        <v>#DIV/0!</v>
      </c>
      <c r="M82" s="106">
        <f>I82+G82+E82+C82+K82</f>
        <v>0</v>
      </c>
      <c r="N82" s="47" t="e">
        <f>D82+F82+H82+J82+L82</f>
        <v>#DIV/0!</v>
      </c>
      <c r="O82" s="69"/>
      <c r="P82" s="70"/>
      <c r="Q82" s="70"/>
      <c r="R82" s="70"/>
      <c r="S82" s="70"/>
      <c r="T82" s="71"/>
    </row>
    <row r="83" spans="2:14" s="7" customFormat="1" ht="15" customHeight="1" thickBot="1">
      <c r="B83" s="8"/>
      <c r="D83" s="9"/>
      <c r="F83" s="9"/>
      <c r="H83" s="9"/>
      <c r="J83" s="32"/>
      <c r="K83" s="82"/>
      <c r="L83" s="32"/>
      <c r="M83" s="95"/>
      <c r="N83" s="42"/>
    </row>
    <row r="84" spans="2:14" s="7" customFormat="1" ht="18" customHeight="1">
      <c r="B84" s="148" t="s">
        <v>31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51"/>
    </row>
    <row r="85" spans="2:14" s="7" customFormat="1" ht="18" customHeight="1" thickBot="1">
      <c r="B85" s="143" t="s">
        <v>38</v>
      </c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5"/>
    </row>
    <row r="86" spans="2:20" s="51" customFormat="1" ht="18" customHeight="1" thickBot="1">
      <c r="B86" s="74"/>
      <c r="C86" s="146" t="s">
        <v>14</v>
      </c>
      <c r="D86" s="167"/>
      <c r="E86" s="146" t="s">
        <v>15</v>
      </c>
      <c r="F86" s="167"/>
      <c r="G86" s="146" t="s">
        <v>16</v>
      </c>
      <c r="H86" s="167"/>
      <c r="I86" s="146" t="s">
        <v>17</v>
      </c>
      <c r="J86" s="167"/>
      <c r="K86" s="146" t="s">
        <v>68</v>
      </c>
      <c r="L86" s="147"/>
      <c r="M86" s="168" t="s">
        <v>4</v>
      </c>
      <c r="N86" s="155"/>
      <c r="P86" s="71" t="s">
        <v>32</v>
      </c>
      <c r="Q86" s="71">
        <f>C87</f>
        <v>0</v>
      </c>
      <c r="R86" s="71">
        <f>E87</f>
        <v>0</v>
      </c>
      <c r="S86" s="71">
        <f>G87</f>
        <v>0</v>
      </c>
      <c r="T86" s="71">
        <f>I87</f>
        <v>0</v>
      </c>
    </row>
    <row r="87" spans="2:14" s="7" customFormat="1" ht="18" customHeight="1" thickBot="1" thickTop="1">
      <c r="B87" s="77" t="s">
        <v>32</v>
      </c>
      <c r="C87" s="72"/>
      <c r="D87" s="73" t="e">
        <f>C87/M87</f>
        <v>#DIV/0!</v>
      </c>
      <c r="E87" s="72"/>
      <c r="F87" s="73" t="e">
        <f>E87/M87</f>
        <v>#DIV/0!</v>
      </c>
      <c r="G87" s="72"/>
      <c r="H87" s="73" t="e">
        <f>G87/M87</f>
        <v>#DIV/0!</v>
      </c>
      <c r="I87" s="72"/>
      <c r="J87" s="73" t="e">
        <f>I87/M87</f>
        <v>#DIV/0!</v>
      </c>
      <c r="K87" s="86"/>
      <c r="L87" s="43" t="e">
        <f>K87/M87</f>
        <v>#DIV/0!</v>
      </c>
      <c r="M87" s="87">
        <f>C87+E87+G87+I87+K87</f>
        <v>0</v>
      </c>
      <c r="N87" s="45" t="e">
        <f>D87+F87+H87+J87+L87</f>
        <v>#DIV/0!</v>
      </c>
    </row>
    <row r="88" spans="2:14" s="7" customFormat="1" ht="15" customHeight="1">
      <c r="B88" s="8"/>
      <c r="D88" s="9"/>
      <c r="F88" s="9"/>
      <c r="H88" s="9"/>
      <c r="J88" s="32"/>
      <c r="K88" s="82"/>
      <c r="L88" s="32"/>
      <c r="M88" s="41"/>
      <c r="N88" s="42"/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  <row r="448" spans="2:14" s="7" customFormat="1" ht="15" customHeight="1">
      <c r="B448" s="8"/>
      <c r="D448" s="9"/>
      <c r="F448" s="9"/>
      <c r="H448" s="9"/>
      <c r="J448" s="32"/>
      <c r="K448" s="82"/>
      <c r="L448" s="32"/>
      <c r="M448" s="41"/>
      <c r="N448" s="42"/>
    </row>
    <row r="449" spans="2:14" s="7" customFormat="1" ht="15" customHeight="1">
      <c r="B449" s="8"/>
      <c r="D449" s="9"/>
      <c r="F449" s="9"/>
      <c r="H449" s="9"/>
      <c r="J449" s="32"/>
      <c r="K449" s="82"/>
      <c r="L449" s="32"/>
      <c r="M449" s="41"/>
      <c r="N449" s="42"/>
    </row>
    <row r="450" spans="2:14" s="7" customFormat="1" ht="15" customHeight="1">
      <c r="B450" s="8"/>
      <c r="D450" s="9"/>
      <c r="F450" s="9"/>
      <c r="H450" s="9"/>
      <c r="J450" s="32"/>
      <c r="K450" s="82"/>
      <c r="L450" s="32"/>
      <c r="M450" s="41"/>
      <c r="N450" s="42"/>
    </row>
    <row r="451" spans="2:14" s="7" customFormat="1" ht="15" customHeight="1">
      <c r="B451" s="8"/>
      <c r="D451" s="9"/>
      <c r="F451" s="9"/>
      <c r="H451" s="9"/>
      <c r="J451" s="32"/>
      <c r="K451" s="82"/>
      <c r="L451" s="32"/>
      <c r="M451" s="41"/>
      <c r="N451" s="42"/>
    </row>
    <row r="452" spans="2:14" s="7" customFormat="1" ht="15" customHeight="1">
      <c r="B452" s="8"/>
      <c r="D452" s="9"/>
      <c r="F452" s="9"/>
      <c r="H452" s="9"/>
      <c r="J452" s="32"/>
      <c r="K452" s="82"/>
      <c r="L452" s="32"/>
      <c r="M452" s="41"/>
      <c r="N452" s="42"/>
    </row>
    <row r="453" spans="2:14" s="7" customFormat="1" ht="15" customHeight="1">
      <c r="B453" s="8"/>
      <c r="D453" s="9"/>
      <c r="F453" s="9"/>
      <c r="H453" s="9"/>
      <c r="J453" s="32"/>
      <c r="K453" s="82"/>
      <c r="L453" s="32"/>
      <c r="M453" s="41"/>
      <c r="N453" s="42"/>
    </row>
    <row r="454" spans="2:14" s="7" customFormat="1" ht="15" customHeight="1">
      <c r="B454" s="8"/>
      <c r="D454" s="9"/>
      <c r="F454" s="9"/>
      <c r="H454" s="9"/>
      <c r="J454" s="32"/>
      <c r="K454" s="82"/>
      <c r="L454" s="32"/>
      <c r="M454" s="41"/>
      <c r="N454" s="42"/>
    </row>
    <row r="455" spans="2:14" s="7" customFormat="1" ht="15" customHeight="1">
      <c r="B455" s="8"/>
      <c r="D455" s="9"/>
      <c r="F455" s="9"/>
      <c r="H455" s="9"/>
      <c r="J455" s="32"/>
      <c r="K455" s="82"/>
      <c r="L455" s="32"/>
      <c r="M455" s="41"/>
      <c r="N455" s="42"/>
    </row>
    <row r="456" spans="2:14" s="7" customFormat="1" ht="15" customHeight="1">
      <c r="B456" s="8"/>
      <c r="D456" s="9"/>
      <c r="F456" s="9"/>
      <c r="H456" s="9"/>
      <c r="J456" s="32"/>
      <c r="K456" s="82"/>
      <c r="L456" s="32"/>
      <c r="M456" s="41"/>
      <c r="N456" s="42"/>
    </row>
    <row r="457" spans="2:14" s="7" customFormat="1" ht="15" customHeight="1">
      <c r="B457" s="8"/>
      <c r="D457" s="9"/>
      <c r="F457" s="9"/>
      <c r="H457" s="9"/>
      <c r="J457" s="32"/>
      <c r="K457" s="82"/>
      <c r="L457" s="32"/>
      <c r="M457" s="41"/>
      <c r="N457" s="42"/>
    </row>
    <row r="458" spans="2:14" s="7" customFormat="1" ht="15" customHeight="1">
      <c r="B458" s="8"/>
      <c r="D458" s="9"/>
      <c r="F458" s="9"/>
      <c r="H458" s="9"/>
      <c r="J458" s="32"/>
      <c r="K458" s="82"/>
      <c r="L458" s="32"/>
      <c r="M458" s="41"/>
      <c r="N458" s="42"/>
    </row>
    <row r="459" spans="2:14" s="7" customFormat="1" ht="15" customHeight="1">
      <c r="B459" s="8"/>
      <c r="D459" s="9"/>
      <c r="F459" s="9"/>
      <c r="H459" s="9"/>
      <c r="J459" s="32"/>
      <c r="K459" s="82"/>
      <c r="L459" s="32"/>
      <c r="M459" s="41"/>
      <c r="N459" s="42"/>
    </row>
    <row r="460" spans="2:14" s="7" customFormat="1" ht="15" customHeight="1">
      <c r="B460" s="8"/>
      <c r="D460" s="9"/>
      <c r="F460" s="9"/>
      <c r="H460" s="9"/>
      <c r="J460" s="32"/>
      <c r="K460" s="82"/>
      <c r="L460" s="32"/>
      <c r="M460" s="41"/>
      <c r="N460" s="42"/>
    </row>
    <row r="461" spans="2:14" s="7" customFormat="1" ht="15" customHeight="1">
      <c r="B461" s="8"/>
      <c r="D461" s="9"/>
      <c r="F461" s="9"/>
      <c r="H461" s="9"/>
      <c r="J461" s="32"/>
      <c r="K461" s="82"/>
      <c r="L461" s="32"/>
      <c r="M461" s="41"/>
      <c r="N461" s="42"/>
    </row>
    <row r="462" spans="2:14" s="7" customFormat="1" ht="15" customHeight="1">
      <c r="B462" s="8"/>
      <c r="D462" s="9"/>
      <c r="F462" s="9"/>
      <c r="H462" s="9"/>
      <c r="J462" s="32"/>
      <c r="K462" s="82"/>
      <c r="L462" s="32"/>
      <c r="M462" s="41"/>
      <c r="N462" s="42"/>
    </row>
    <row r="463" spans="2:14" s="7" customFormat="1" ht="15" customHeight="1">
      <c r="B463" s="8"/>
      <c r="D463" s="9"/>
      <c r="F463" s="9"/>
      <c r="H463" s="9"/>
      <c r="J463" s="32"/>
      <c r="K463" s="82"/>
      <c r="L463" s="32"/>
      <c r="M463" s="41"/>
      <c r="N463" s="42"/>
    </row>
    <row r="464" spans="2:14" s="7" customFormat="1" ht="15" customHeight="1">
      <c r="B464" s="8"/>
      <c r="D464" s="9"/>
      <c r="F464" s="9"/>
      <c r="H464" s="9"/>
      <c r="J464" s="32"/>
      <c r="K464" s="82"/>
      <c r="L464" s="32"/>
      <c r="M464" s="41"/>
      <c r="N464" s="42"/>
    </row>
    <row r="465" spans="2:14" s="7" customFormat="1" ht="15" customHeight="1">
      <c r="B465" s="8"/>
      <c r="D465" s="9"/>
      <c r="F465" s="9"/>
      <c r="H465" s="9"/>
      <c r="J465" s="32"/>
      <c r="K465" s="82"/>
      <c r="L465" s="32"/>
      <c r="M465" s="41"/>
      <c r="N465" s="42"/>
    </row>
    <row r="466" spans="2:14" s="7" customFormat="1" ht="15" customHeight="1">
      <c r="B466" s="8"/>
      <c r="D466" s="9"/>
      <c r="F466" s="9"/>
      <c r="H466" s="9"/>
      <c r="J466" s="32"/>
      <c r="K466" s="82"/>
      <c r="L466" s="32"/>
      <c r="M466" s="41"/>
      <c r="N466" s="42"/>
    </row>
    <row r="467" spans="2:14" s="7" customFormat="1" ht="15" customHeight="1">
      <c r="B467" s="8"/>
      <c r="D467" s="9"/>
      <c r="F467" s="9"/>
      <c r="H467" s="9"/>
      <c r="J467" s="32"/>
      <c r="K467" s="82"/>
      <c r="L467" s="32"/>
      <c r="M467" s="41"/>
      <c r="N467" s="42"/>
    </row>
    <row r="468" spans="2:14" s="7" customFormat="1" ht="15" customHeight="1">
      <c r="B468" s="8"/>
      <c r="D468" s="9"/>
      <c r="F468" s="9"/>
      <c r="H468" s="9"/>
      <c r="J468" s="32"/>
      <c r="K468" s="82"/>
      <c r="L468" s="32"/>
      <c r="M468" s="41"/>
      <c r="N468" s="42"/>
    </row>
    <row r="469" spans="2:14" s="7" customFormat="1" ht="15" customHeight="1">
      <c r="B469" s="8"/>
      <c r="D469" s="9"/>
      <c r="F469" s="9"/>
      <c r="H469" s="9"/>
      <c r="J469" s="32"/>
      <c r="K469" s="82"/>
      <c r="L469" s="32"/>
      <c r="M469" s="41"/>
      <c r="N469" s="42"/>
    </row>
    <row r="470" spans="2:14" s="7" customFormat="1" ht="15" customHeight="1">
      <c r="B470" s="8"/>
      <c r="D470" s="9"/>
      <c r="F470" s="9"/>
      <c r="H470" s="9"/>
      <c r="J470" s="32"/>
      <c r="K470" s="82"/>
      <c r="L470" s="32"/>
      <c r="M470" s="41"/>
      <c r="N470" s="42"/>
    </row>
    <row r="471" spans="2:14" s="7" customFormat="1" ht="15" customHeight="1">
      <c r="B471" s="8"/>
      <c r="D471" s="9"/>
      <c r="F471" s="9"/>
      <c r="H471" s="9"/>
      <c r="J471" s="32"/>
      <c r="K471" s="82"/>
      <c r="L471" s="32"/>
      <c r="M471" s="41"/>
      <c r="N471" s="42"/>
    </row>
    <row r="472" spans="2:14" s="7" customFormat="1" ht="15" customHeight="1">
      <c r="B472" s="8"/>
      <c r="D472" s="9"/>
      <c r="F472" s="9"/>
      <c r="H472" s="9"/>
      <c r="J472" s="32"/>
      <c r="K472" s="82"/>
      <c r="L472" s="32"/>
      <c r="M472" s="41"/>
      <c r="N472" s="42"/>
    </row>
    <row r="473" spans="2:14" s="7" customFormat="1" ht="15" customHeight="1">
      <c r="B473" s="8"/>
      <c r="D473" s="9"/>
      <c r="F473" s="9"/>
      <c r="H473" s="9"/>
      <c r="J473" s="32"/>
      <c r="K473" s="82"/>
      <c r="L473" s="32"/>
      <c r="M473" s="41"/>
      <c r="N473" s="42"/>
    </row>
    <row r="474" spans="2:14" s="7" customFormat="1" ht="15" customHeight="1">
      <c r="B474" s="8"/>
      <c r="D474" s="9"/>
      <c r="F474" s="9"/>
      <c r="H474" s="9"/>
      <c r="J474" s="32"/>
      <c r="K474" s="82"/>
      <c r="L474" s="32"/>
      <c r="M474" s="41"/>
      <c r="N474" s="42"/>
    </row>
    <row r="475" spans="2:14" s="7" customFormat="1" ht="15" customHeight="1">
      <c r="B475" s="8"/>
      <c r="D475" s="9"/>
      <c r="F475" s="9"/>
      <c r="H475" s="9"/>
      <c r="J475" s="32"/>
      <c r="K475" s="82"/>
      <c r="L475" s="32"/>
      <c r="M475" s="41"/>
      <c r="N475" s="42"/>
    </row>
    <row r="476" spans="2:14" s="7" customFormat="1" ht="15" customHeight="1">
      <c r="B476" s="8"/>
      <c r="D476" s="9"/>
      <c r="F476" s="9"/>
      <c r="H476" s="9"/>
      <c r="J476" s="32"/>
      <c r="K476" s="82"/>
      <c r="L476" s="32"/>
      <c r="M476" s="41"/>
      <c r="N476" s="42"/>
    </row>
    <row r="477" spans="2:14" s="7" customFormat="1" ht="15" customHeight="1">
      <c r="B477" s="8"/>
      <c r="D477" s="9"/>
      <c r="F477" s="9"/>
      <c r="H477" s="9"/>
      <c r="J477" s="32"/>
      <c r="K477" s="82"/>
      <c r="L477" s="32"/>
      <c r="M477" s="41"/>
      <c r="N477" s="42"/>
    </row>
    <row r="478" spans="2:14" s="7" customFormat="1" ht="15" customHeight="1">
      <c r="B478" s="8"/>
      <c r="D478" s="9"/>
      <c r="F478" s="9"/>
      <c r="H478" s="9"/>
      <c r="J478" s="32"/>
      <c r="K478" s="82"/>
      <c r="L478" s="32"/>
      <c r="M478" s="41"/>
      <c r="N478" s="42"/>
    </row>
  </sheetData>
  <mergeCells count="38">
    <mergeCell ref="E9:J9"/>
    <mergeCell ref="B84:N84"/>
    <mergeCell ref="B85:N85"/>
    <mergeCell ref="C86:D86"/>
    <mergeCell ref="E86:F86"/>
    <mergeCell ref="G86:H86"/>
    <mergeCell ref="I86:J86"/>
    <mergeCell ref="K86:L86"/>
    <mergeCell ref="M86:N86"/>
    <mergeCell ref="B76:N76"/>
    <mergeCell ref="B77:N77"/>
    <mergeCell ref="C78:D78"/>
    <mergeCell ref="E78:F78"/>
    <mergeCell ref="G78:H78"/>
    <mergeCell ref="I78:J78"/>
    <mergeCell ref="K78:L78"/>
    <mergeCell ref="M78:N78"/>
    <mergeCell ref="B65:N65"/>
    <mergeCell ref="C66:D66"/>
    <mergeCell ref="E66:F66"/>
    <mergeCell ref="G66:H66"/>
    <mergeCell ref="I66:J66"/>
    <mergeCell ref="K66:L66"/>
    <mergeCell ref="M66:N66"/>
    <mergeCell ref="B55:D55"/>
    <mergeCell ref="B56:D56"/>
    <mergeCell ref="B64:N64"/>
    <mergeCell ref="C9:D9"/>
    <mergeCell ref="B11:D11"/>
    <mergeCell ref="B38:D38"/>
    <mergeCell ref="B48:D48"/>
    <mergeCell ref="B12:D12"/>
    <mergeCell ref="B39:D39"/>
    <mergeCell ref="B49:D49"/>
    <mergeCell ref="B2:D2"/>
    <mergeCell ref="B4:D4"/>
    <mergeCell ref="B5:D5"/>
    <mergeCell ref="B7:D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T477"/>
  <sheetViews>
    <sheetView workbookViewId="0" topLeftCell="A1">
      <selection activeCell="H12" sqref="H12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7.710937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118</v>
      </c>
      <c r="C7" s="159"/>
      <c r="D7" s="160"/>
    </row>
    <row r="8" ht="9" customHeight="1" thickBot="1"/>
    <row r="9" spans="2:4" ht="18" customHeight="1" thickBot="1">
      <c r="B9" s="19" t="s">
        <v>34</v>
      </c>
      <c r="C9" s="161">
        <v>19</v>
      </c>
      <c r="D9" s="162"/>
    </row>
    <row r="10" ht="9" customHeight="1" thickBot="1"/>
    <row r="11" spans="2:14" s="7" customFormat="1" ht="18" customHeight="1">
      <c r="B11" s="148" t="s">
        <v>0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39</v>
      </c>
      <c r="C12" s="144"/>
      <c r="D12" s="172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0" t="s">
        <v>1</v>
      </c>
      <c r="C13" s="17">
        <v>12</v>
      </c>
      <c r="D13" s="21">
        <f>C13/C17</f>
        <v>0.631578947368421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2</v>
      </c>
      <c r="C14" s="17">
        <v>7</v>
      </c>
      <c r="D14" s="21">
        <f>C14/C17</f>
        <v>0.3684210526315789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>
      <c r="B15" s="20" t="s">
        <v>3</v>
      </c>
      <c r="C15" s="17">
        <v>0</v>
      </c>
      <c r="D15" s="21">
        <f>C15/C17</f>
        <v>0</v>
      </c>
      <c r="F15" s="9"/>
      <c r="H15" s="9"/>
      <c r="J15" s="32"/>
      <c r="K15" s="82"/>
      <c r="L15" s="32"/>
      <c r="M15" s="41"/>
      <c r="N15" s="42"/>
    </row>
    <row r="16" spans="2:14" s="7" customFormat="1" ht="18" customHeight="1" thickBot="1">
      <c r="B16" s="60" t="s">
        <v>68</v>
      </c>
      <c r="C16" s="10">
        <v>0</v>
      </c>
      <c r="D16" s="22">
        <f>C16/C17</f>
        <v>0</v>
      </c>
      <c r="F16" s="9"/>
      <c r="H16" s="9"/>
      <c r="J16" s="32"/>
      <c r="K16" s="82"/>
      <c r="L16" s="32"/>
      <c r="M16" s="41"/>
      <c r="N16" s="42"/>
    </row>
    <row r="17" spans="2:14" s="51" customFormat="1" ht="18" customHeight="1" thickBot="1" thickTop="1">
      <c r="B17" s="48" t="s">
        <v>4</v>
      </c>
      <c r="C17" s="49">
        <f>SUM(C13:C16)</f>
        <v>19</v>
      </c>
      <c r="D17" s="50">
        <f>SUM(D13:D16)</f>
        <v>1</v>
      </c>
      <c r="F17" s="52"/>
      <c r="H17" s="52"/>
      <c r="J17" s="53"/>
      <c r="K17" s="83"/>
      <c r="L17" s="53"/>
      <c r="M17" s="44"/>
      <c r="N17" s="54"/>
    </row>
    <row r="18" spans="2:14" s="7" customFormat="1" ht="18" customHeight="1">
      <c r="B18" s="24" t="s">
        <v>5</v>
      </c>
      <c r="C18" s="25">
        <v>17</v>
      </c>
      <c r="D18" s="26">
        <f>C18/C22</f>
        <v>0.8947368421052632</v>
      </c>
      <c r="F18" s="9"/>
      <c r="H18" s="9"/>
      <c r="J18" s="32"/>
      <c r="K18" s="82"/>
      <c r="L18" s="32"/>
      <c r="M18" s="41"/>
      <c r="N18" s="42"/>
    </row>
    <row r="19" spans="2:14" s="7" customFormat="1" ht="18" customHeight="1">
      <c r="B19" s="20" t="s">
        <v>6</v>
      </c>
      <c r="C19" s="17">
        <v>0</v>
      </c>
      <c r="D19" s="21">
        <f>C19/C22</f>
        <v>0</v>
      </c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0" t="s">
        <v>7</v>
      </c>
      <c r="C20" s="17">
        <v>1</v>
      </c>
      <c r="D20" s="21">
        <f>C20/C22</f>
        <v>0.05263157894736842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 thickBot="1">
      <c r="B21" s="60" t="s">
        <v>68</v>
      </c>
      <c r="C21" s="10">
        <v>1</v>
      </c>
      <c r="D21" s="22">
        <f>C21/C22</f>
        <v>0.05263157894736842</v>
      </c>
      <c r="F21" s="9"/>
      <c r="H21" s="9"/>
      <c r="J21" s="32"/>
      <c r="K21" s="82"/>
      <c r="L21" s="32"/>
      <c r="M21" s="41"/>
      <c r="N21" s="42"/>
    </row>
    <row r="22" spans="2:14" s="51" customFormat="1" ht="18" customHeight="1" thickBot="1" thickTop="1">
      <c r="B22" s="48" t="s">
        <v>4</v>
      </c>
      <c r="C22" s="49">
        <f>SUM(C18:C21)</f>
        <v>19</v>
      </c>
      <c r="D22" s="50">
        <f>SUM(D18:D21)</f>
        <v>1</v>
      </c>
      <c r="F22" s="52"/>
      <c r="H22" s="52"/>
      <c r="J22" s="53"/>
      <c r="K22" s="83"/>
      <c r="L22" s="53"/>
      <c r="M22" s="44"/>
      <c r="N22" s="54"/>
    </row>
    <row r="23" spans="2:14" s="7" customFormat="1" ht="18" customHeight="1">
      <c r="B23" s="27" t="s">
        <v>124</v>
      </c>
      <c r="C23" s="25">
        <v>0</v>
      </c>
      <c r="D23" s="26">
        <f>C23/$C$32</f>
        <v>0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3" t="s">
        <v>125</v>
      </c>
      <c r="C24" s="17">
        <v>2</v>
      </c>
      <c r="D24" s="21">
        <f aca="true" t="shared" si="0" ref="D24:D31">C24/$C$32</f>
        <v>0.10526315789473684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>
      <c r="B25" s="23" t="s">
        <v>8</v>
      </c>
      <c r="C25" s="17">
        <v>11</v>
      </c>
      <c r="D25" s="21">
        <f t="shared" si="0"/>
        <v>0.5789473684210527</v>
      </c>
      <c r="F25" s="9"/>
      <c r="H25" s="9"/>
      <c r="J25" s="32"/>
      <c r="K25" s="82"/>
      <c r="L25" s="32"/>
      <c r="M25" s="41"/>
      <c r="N25" s="42"/>
    </row>
    <row r="26" spans="2:14" s="7" customFormat="1" ht="18" customHeight="1">
      <c r="B26" s="23" t="s">
        <v>126</v>
      </c>
      <c r="C26" s="17">
        <v>2</v>
      </c>
      <c r="D26" s="21">
        <f t="shared" si="0"/>
        <v>0.10526315789473684</v>
      </c>
      <c r="F26" s="9"/>
      <c r="H26" s="9"/>
      <c r="J26" s="32"/>
      <c r="K26" s="82"/>
      <c r="L26" s="32"/>
      <c r="M26" s="41"/>
      <c r="N26" s="42"/>
    </row>
    <row r="27" spans="2:14" s="7" customFormat="1" ht="18" customHeight="1">
      <c r="B27" s="23" t="s">
        <v>127</v>
      </c>
      <c r="C27" s="17">
        <v>2</v>
      </c>
      <c r="D27" s="21">
        <f t="shared" si="0"/>
        <v>0.10526315789473684</v>
      </c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23" t="s">
        <v>128</v>
      </c>
      <c r="C28" s="17">
        <v>1</v>
      </c>
      <c r="D28" s="21">
        <f t="shared" si="0"/>
        <v>0.05263157894736842</v>
      </c>
      <c r="F28" s="9"/>
      <c r="H28" s="9"/>
      <c r="J28" s="32"/>
      <c r="K28" s="82"/>
      <c r="L28" s="32"/>
      <c r="M28" s="41"/>
      <c r="N28" s="42"/>
    </row>
    <row r="29" spans="2:14" s="7" customFormat="1" ht="18" customHeight="1">
      <c r="B29" s="23" t="s">
        <v>9</v>
      </c>
      <c r="C29" s="17">
        <v>0</v>
      </c>
      <c r="D29" s="21">
        <f t="shared" si="0"/>
        <v>0</v>
      </c>
      <c r="F29" s="9"/>
      <c r="H29" s="9"/>
      <c r="J29" s="32"/>
      <c r="K29" s="82"/>
      <c r="L29" s="32"/>
      <c r="M29" s="41"/>
      <c r="N29" s="42"/>
    </row>
    <row r="30" spans="2:14" s="7" customFormat="1" ht="18" customHeight="1">
      <c r="B30" s="23" t="s">
        <v>129</v>
      </c>
      <c r="C30" s="17">
        <v>0</v>
      </c>
      <c r="D30" s="21">
        <f t="shared" si="0"/>
        <v>0</v>
      </c>
      <c r="F30" s="9"/>
      <c r="H30" s="9"/>
      <c r="J30" s="32"/>
      <c r="K30" s="82"/>
      <c r="L30" s="32"/>
      <c r="M30" s="41"/>
      <c r="N30" s="42"/>
    </row>
    <row r="31" spans="2:14" s="7" customFormat="1" ht="18" customHeight="1" thickBot="1">
      <c r="B31" s="61" t="s">
        <v>68</v>
      </c>
      <c r="C31" s="10">
        <v>1</v>
      </c>
      <c r="D31" s="22">
        <f t="shared" si="0"/>
        <v>0.05263157894736842</v>
      </c>
      <c r="F31" s="9"/>
      <c r="H31" s="9"/>
      <c r="J31" s="32"/>
      <c r="K31" s="82"/>
      <c r="L31" s="32"/>
      <c r="M31" s="41"/>
      <c r="N31" s="42"/>
    </row>
    <row r="32" spans="2:14" s="51" customFormat="1" ht="18" customHeight="1" thickBot="1" thickTop="1">
      <c r="B32" s="48" t="s">
        <v>4</v>
      </c>
      <c r="C32" s="49">
        <f>SUM(C23:C31)</f>
        <v>19</v>
      </c>
      <c r="D32" s="50">
        <f>SUM(D23:D31)</f>
        <v>1</v>
      </c>
      <c r="F32" s="52"/>
      <c r="H32" s="52"/>
      <c r="J32" s="53"/>
      <c r="K32" s="83"/>
      <c r="L32" s="53"/>
      <c r="M32" s="44"/>
      <c r="N32" s="54"/>
    </row>
    <row r="33" spans="2:14" s="7" customFormat="1" ht="18" customHeight="1">
      <c r="B33" s="24" t="s">
        <v>45</v>
      </c>
      <c r="C33" s="25">
        <v>6</v>
      </c>
      <c r="D33" s="26">
        <f>C33/C36</f>
        <v>0.3157894736842105</v>
      </c>
      <c r="F33" s="9"/>
      <c r="H33" s="9"/>
      <c r="J33" s="32"/>
      <c r="K33" s="82"/>
      <c r="L33" s="32"/>
      <c r="M33" s="41"/>
      <c r="N33" s="42"/>
    </row>
    <row r="34" spans="2:14" s="7" customFormat="1" ht="18" customHeight="1">
      <c r="B34" s="20" t="s">
        <v>46</v>
      </c>
      <c r="C34" s="17">
        <v>10</v>
      </c>
      <c r="D34" s="21">
        <f>C34/C36</f>
        <v>0.5263157894736842</v>
      </c>
      <c r="F34" s="9"/>
      <c r="H34" s="9"/>
      <c r="J34" s="32"/>
      <c r="K34" s="82"/>
      <c r="L34" s="32"/>
      <c r="M34" s="41"/>
      <c r="N34" s="42"/>
    </row>
    <row r="35" spans="2:14" s="7" customFormat="1" ht="18" customHeight="1" thickBot="1">
      <c r="B35" s="60" t="s">
        <v>68</v>
      </c>
      <c r="C35" s="10">
        <v>3</v>
      </c>
      <c r="D35" s="22">
        <f>C35/C36</f>
        <v>0.15789473684210525</v>
      </c>
      <c r="F35" s="9"/>
      <c r="H35" s="9"/>
      <c r="J35" s="32"/>
      <c r="K35" s="82"/>
      <c r="L35" s="32"/>
      <c r="M35" s="41"/>
      <c r="N35" s="42"/>
    </row>
    <row r="36" spans="2:14" s="51" customFormat="1" ht="18" customHeight="1" thickBot="1" thickTop="1">
      <c r="B36" s="48" t="s">
        <v>4</v>
      </c>
      <c r="C36" s="49">
        <f>SUM(C33:C35)</f>
        <v>19</v>
      </c>
      <c r="D36" s="50">
        <f>SUM(D33:D35)</f>
        <v>1</v>
      </c>
      <c r="F36" s="52"/>
      <c r="H36" s="52"/>
      <c r="J36" s="53"/>
      <c r="K36" s="83"/>
      <c r="L36" s="53"/>
      <c r="M36" s="44"/>
      <c r="N36" s="54"/>
    </row>
    <row r="37" spans="2:14" s="7" customFormat="1" ht="15" customHeight="1" thickBo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8" customHeight="1">
      <c r="B38" s="163" t="s">
        <v>69</v>
      </c>
      <c r="C38" s="164"/>
      <c r="D38" s="165"/>
      <c r="F38" s="9"/>
      <c r="H38" s="9"/>
      <c r="J38" s="32"/>
      <c r="K38" s="82"/>
      <c r="L38" s="32"/>
      <c r="M38" s="41"/>
      <c r="N38" s="42"/>
    </row>
    <row r="39" spans="2:14" s="7" customFormat="1" ht="18" customHeight="1" thickBot="1">
      <c r="B39" s="140" t="s">
        <v>70</v>
      </c>
      <c r="C39" s="141"/>
      <c r="D39" s="142"/>
      <c r="F39" s="9"/>
      <c r="H39" s="9"/>
      <c r="J39" s="32"/>
      <c r="K39" s="82"/>
      <c r="L39" s="32"/>
      <c r="M39" s="41"/>
      <c r="N39" s="42"/>
    </row>
    <row r="40" spans="2:14" s="7" customFormat="1" ht="18" customHeight="1">
      <c r="B40" s="20" t="s">
        <v>119</v>
      </c>
      <c r="C40" s="17">
        <v>8</v>
      </c>
      <c r="D40" s="21">
        <f>C40/$C$45</f>
        <v>0.3333333333333333</v>
      </c>
      <c r="F40" s="9"/>
      <c r="H40" s="9"/>
      <c r="J40" s="32"/>
      <c r="K40" s="82"/>
      <c r="L40" s="32"/>
      <c r="M40" s="41"/>
      <c r="N40" s="42"/>
    </row>
    <row r="41" spans="2:14" s="7" customFormat="1" ht="18" customHeight="1">
      <c r="B41" s="20" t="s">
        <v>120</v>
      </c>
      <c r="C41" s="17">
        <v>6</v>
      </c>
      <c r="D41" s="21">
        <f>C41/$C$45</f>
        <v>0.25</v>
      </c>
      <c r="F41" s="9"/>
      <c r="H41" s="9"/>
      <c r="J41" s="32"/>
      <c r="K41" s="82"/>
      <c r="L41" s="32"/>
      <c r="M41" s="41"/>
      <c r="N41" s="42"/>
    </row>
    <row r="42" spans="2:14" s="7" customFormat="1" ht="18" customHeight="1">
      <c r="B42" s="20" t="s">
        <v>121</v>
      </c>
      <c r="C42" s="17">
        <v>1</v>
      </c>
      <c r="D42" s="21">
        <f>C42/$C$45</f>
        <v>0.041666666666666664</v>
      </c>
      <c r="F42" s="9"/>
      <c r="H42" s="9"/>
      <c r="J42" s="32"/>
      <c r="K42" s="82"/>
      <c r="L42" s="32"/>
      <c r="M42" s="41"/>
      <c r="N42" s="42"/>
    </row>
    <row r="43" spans="2:14" s="7" customFormat="1" ht="18" customHeight="1">
      <c r="B43" s="20" t="s">
        <v>122</v>
      </c>
      <c r="C43" s="17">
        <v>1</v>
      </c>
      <c r="D43" s="21">
        <f>C43/$C$45</f>
        <v>0.041666666666666664</v>
      </c>
      <c r="F43" s="9"/>
      <c r="H43" s="9"/>
      <c r="J43" s="32"/>
      <c r="K43" s="82"/>
      <c r="L43" s="32"/>
      <c r="M43" s="41"/>
      <c r="N43" s="42"/>
    </row>
    <row r="44" spans="2:14" s="7" customFormat="1" ht="18" customHeight="1" thickBot="1">
      <c r="B44" s="60" t="s">
        <v>123</v>
      </c>
      <c r="C44" s="10">
        <v>8</v>
      </c>
      <c r="D44" s="22">
        <f>C44/$C$45</f>
        <v>0.3333333333333333</v>
      </c>
      <c r="F44" s="9"/>
      <c r="H44" s="9"/>
      <c r="J44" s="32"/>
      <c r="K44" s="82"/>
      <c r="L44" s="32"/>
      <c r="M44" s="41"/>
      <c r="N44" s="42"/>
    </row>
    <row r="45" spans="2:14" s="51" customFormat="1" ht="18" customHeight="1" thickBot="1" thickTop="1">
      <c r="B45" s="48" t="s">
        <v>4</v>
      </c>
      <c r="C45" s="49">
        <f>SUM(C40:C44)</f>
        <v>24</v>
      </c>
      <c r="D45" s="50">
        <f>SUM(D40:D44)</f>
        <v>0.9999999999999998</v>
      </c>
      <c r="F45" s="52"/>
      <c r="H45" s="52"/>
      <c r="J45" s="53"/>
      <c r="K45" s="83"/>
      <c r="L45" s="53"/>
      <c r="M45" s="44"/>
      <c r="N45" s="54"/>
    </row>
    <row r="46" spans="2:14" s="7" customFormat="1" ht="15" customHeight="1" thickBot="1">
      <c r="B46" s="8"/>
      <c r="D46" s="9"/>
      <c r="F46" s="9"/>
      <c r="H46" s="9"/>
      <c r="J46" s="32"/>
      <c r="K46" s="82"/>
      <c r="L46" s="32"/>
      <c r="M46" s="41"/>
      <c r="N46" s="42"/>
    </row>
    <row r="47" spans="2:14" s="7" customFormat="1" ht="18" customHeight="1">
      <c r="B47" s="148" t="s">
        <v>85</v>
      </c>
      <c r="C47" s="149"/>
      <c r="D47" s="150"/>
      <c r="F47" s="9"/>
      <c r="H47" s="9"/>
      <c r="J47" s="32"/>
      <c r="K47" s="82"/>
      <c r="L47" s="32"/>
      <c r="M47" s="41"/>
      <c r="N47" s="42"/>
    </row>
    <row r="48" spans="2:14" s="7" customFormat="1" ht="18" customHeight="1" thickBot="1">
      <c r="B48" s="143" t="s">
        <v>37</v>
      </c>
      <c r="C48" s="144"/>
      <c r="D48" s="172"/>
      <c r="F48" s="9"/>
      <c r="H48" s="9"/>
      <c r="J48" s="32"/>
      <c r="K48" s="82"/>
      <c r="L48" s="32"/>
      <c r="M48" s="41"/>
      <c r="N48" s="42"/>
    </row>
    <row r="49" spans="2:14" s="7" customFormat="1" ht="18" customHeight="1">
      <c r="B49" s="20" t="s">
        <v>11</v>
      </c>
      <c r="C49" s="17">
        <v>13</v>
      </c>
      <c r="D49" s="21">
        <f>C49/C52</f>
        <v>0.6842105263157895</v>
      </c>
      <c r="F49" s="9"/>
      <c r="H49" s="9"/>
      <c r="J49" s="32"/>
      <c r="K49" s="82"/>
      <c r="L49" s="32"/>
      <c r="M49" s="41"/>
      <c r="N49" s="42"/>
    </row>
    <row r="50" spans="2:14" s="7" customFormat="1" ht="18" customHeight="1">
      <c r="B50" s="20" t="s">
        <v>12</v>
      </c>
      <c r="C50" s="17">
        <v>6</v>
      </c>
      <c r="D50" s="21">
        <f>C50/C52</f>
        <v>0.3157894736842105</v>
      </c>
      <c r="F50" s="9"/>
      <c r="H50" s="9"/>
      <c r="J50" s="32"/>
      <c r="K50" s="82"/>
      <c r="L50" s="32"/>
      <c r="M50" s="41"/>
      <c r="N50" s="42"/>
    </row>
    <row r="51" spans="2:14" s="7" customFormat="1" ht="18" customHeight="1" thickBot="1">
      <c r="B51" s="60" t="s">
        <v>68</v>
      </c>
      <c r="C51" s="10">
        <v>0</v>
      </c>
      <c r="D51" s="22">
        <f>C51/C52</f>
        <v>0</v>
      </c>
      <c r="F51" s="9"/>
      <c r="H51" s="9"/>
      <c r="J51" s="32"/>
      <c r="K51" s="82"/>
      <c r="L51" s="32"/>
      <c r="M51" s="41"/>
      <c r="N51" s="42"/>
    </row>
    <row r="52" spans="2:14" s="51" customFormat="1" ht="18" customHeight="1" thickBot="1" thickTop="1">
      <c r="B52" s="48" t="s">
        <v>4</v>
      </c>
      <c r="C52" s="49">
        <f>SUM(C49:C51)</f>
        <v>19</v>
      </c>
      <c r="D52" s="50">
        <f>SUM(D49:D51)</f>
        <v>1</v>
      </c>
      <c r="F52" s="52"/>
      <c r="H52" s="52"/>
      <c r="J52" s="53"/>
      <c r="K52" s="83"/>
      <c r="L52" s="53"/>
      <c r="M52" s="44"/>
      <c r="N52" s="54"/>
    </row>
    <row r="53" spans="2:14" s="7" customFormat="1" ht="15" customHeight="1" thickBot="1">
      <c r="B53" s="8"/>
      <c r="D53" s="9"/>
      <c r="F53" s="9"/>
      <c r="H53" s="9"/>
      <c r="J53" s="32"/>
      <c r="K53" s="82"/>
      <c r="L53" s="32"/>
      <c r="M53" s="41"/>
      <c r="N53" s="42"/>
    </row>
    <row r="54" spans="2:14" s="7" customFormat="1" ht="15" customHeight="1">
      <c r="B54" s="148" t="s">
        <v>72</v>
      </c>
      <c r="C54" s="149"/>
      <c r="D54" s="150"/>
      <c r="F54" s="9"/>
      <c r="H54" s="9"/>
      <c r="J54" s="32"/>
      <c r="K54" s="82"/>
      <c r="L54" s="32"/>
      <c r="M54" s="41"/>
      <c r="N54" s="42"/>
    </row>
    <row r="55" spans="2:14" s="7" customFormat="1" ht="15" customHeight="1" thickBot="1">
      <c r="B55" s="143" t="s">
        <v>73</v>
      </c>
      <c r="C55" s="144"/>
      <c r="D55" s="145"/>
      <c r="F55" s="9"/>
      <c r="H55" s="9"/>
      <c r="J55" s="32"/>
      <c r="K55" s="82"/>
      <c r="L55" s="32"/>
      <c r="M55" s="41"/>
      <c r="N55" s="42"/>
    </row>
    <row r="56" spans="2:14" s="7" customFormat="1" ht="18" customHeight="1">
      <c r="B56" s="24" t="s">
        <v>14</v>
      </c>
      <c r="C56" s="25">
        <v>3</v>
      </c>
      <c r="D56" s="26">
        <f>C56/C61</f>
        <v>0.2</v>
      </c>
      <c r="F56" s="9"/>
      <c r="H56" s="9"/>
      <c r="J56" s="32"/>
      <c r="K56" s="82"/>
      <c r="L56" s="32"/>
      <c r="M56" s="41"/>
      <c r="N56" s="42"/>
    </row>
    <row r="57" spans="2:14" s="7" customFormat="1" ht="18" customHeight="1">
      <c r="B57" s="20" t="s">
        <v>15</v>
      </c>
      <c r="C57" s="17">
        <v>1</v>
      </c>
      <c r="D57" s="21">
        <f>C57/C61</f>
        <v>0.06666666666666667</v>
      </c>
      <c r="F57" s="9"/>
      <c r="H57" s="9"/>
      <c r="J57" s="32"/>
      <c r="K57" s="82"/>
      <c r="L57" s="32"/>
      <c r="M57" s="41"/>
      <c r="N57" s="42"/>
    </row>
    <row r="58" spans="2:14" s="7" customFormat="1" ht="18" customHeight="1">
      <c r="B58" s="20" t="s">
        <v>74</v>
      </c>
      <c r="C58" s="17">
        <v>5</v>
      </c>
      <c r="D58" s="21">
        <f>C58/C61</f>
        <v>0.3333333333333333</v>
      </c>
      <c r="F58" s="9"/>
      <c r="H58" s="9"/>
      <c r="J58" s="32"/>
      <c r="K58" s="82"/>
      <c r="L58" s="32"/>
      <c r="M58" s="41"/>
      <c r="N58" s="42"/>
    </row>
    <row r="59" spans="2:14" s="7" customFormat="1" ht="18" customHeight="1">
      <c r="B59" s="20" t="s">
        <v>17</v>
      </c>
      <c r="C59" s="17">
        <v>6</v>
      </c>
      <c r="D59" s="21">
        <f>C59/C61</f>
        <v>0.4</v>
      </c>
      <c r="F59" s="9"/>
      <c r="H59" s="9"/>
      <c r="J59" s="32"/>
      <c r="K59" s="82"/>
      <c r="L59" s="32"/>
      <c r="M59" s="41"/>
      <c r="N59" s="42"/>
    </row>
    <row r="60" spans="2:14" s="7" customFormat="1" ht="18" customHeight="1" thickBot="1">
      <c r="B60" s="60" t="s">
        <v>68</v>
      </c>
      <c r="C60" s="10">
        <v>0</v>
      </c>
      <c r="D60" s="22">
        <f>C60/C61</f>
        <v>0</v>
      </c>
      <c r="F60" s="9"/>
      <c r="H60" s="9"/>
      <c r="J60" s="32"/>
      <c r="K60" s="82"/>
      <c r="L60" s="32"/>
      <c r="M60" s="41"/>
      <c r="N60" s="42"/>
    </row>
    <row r="61" spans="2:14" s="7" customFormat="1" ht="18" customHeight="1" thickBot="1" thickTop="1">
      <c r="B61" s="48" t="s">
        <v>4</v>
      </c>
      <c r="C61" s="49">
        <f>SUM(C56:C60)</f>
        <v>15</v>
      </c>
      <c r="D61" s="50">
        <f>SUM(D56:D60)</f>
        <v>1</v>
      </c>
      <c r="E61" s="173" t="s">
        <v>133</v>
      </c>
      <c r="F61" s="174"/>
      <c r="G61" s="174"/>
      <c r="H61" s="174"/>
      <c r="I61" s="174"/>
      <c r="J61" s="174"/>
      <c r="K61" s="174"/>
      <c r="L61" s="174"/>
      <c r="M61" s="174"/>
      <c r="N61" s="42"/>
    </row>
    <row r="62" spans="2:14" s="7" customFormat="1" ht="15" customHeight="1" thickBot="1">
      <c r="B62" s="8"/>
      <c r="D62" s="9"/>
      <c r="F62" s="9"/>
      <c r="H62" s="9"/>
      <c r="J62" s="32"/>
      <c r="K62" s="82"/>
      <c r="L62" s="32"/>
      <c r="M62" s="95"/>
      <c r="N62" s="42"/>
    </row>
    <row r="63" spans="2:14" s="7" customFormat="1" ht="18" customHeight="1">
      <c r="B63" s="148" t="s">
        <v>75</v>
      </c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51"/>
    </row>
    <row r="64" spans="2:14" s="7" customFormat="1" ht="18" customHeight="1" thickBot="1">
      <c r="B64" s="143" t="s">
        <v>76</v>
      </c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5"/>
    </row>
    <row r="65" spans="2:20" s="7" customFormat="1" ht="18" customHeight="1" thickBot="1">
      <c r="B65" s="96"/>
      <c r="C65" s="146" t="s">
        <v>14</v>
      </c>
      <c r="D65" s="147"/>
      <c r="E65" s="146" t="s">
        <v>15</v>
      </c>
      <c r="F65" s="147"/>
      <c r="G65" s="146" t="s">
        <v>16</v>
      </c>
      <c r="H65" s="147"/>
      <c r="I65" s="146" t="s">
        <v>17</v>
      </c>
      <c r="J65" s="147"/>
      <c r="K65" s="146" t="s">
        <v>68</v>
      </c>
      <c r="L65" s="166"/>
      <c r="M65" s="154" t="s">
        <v>4</v>
      </c>
      <c r="N65" s="155"/>
      <c r="P65" s="12"/>
      <c r="Q65" s="12" t="s">
        <v>14</v>
      </c>
      <c r="R65" s="12" t="s">
        <v>15</v>
      </c>
      <c r="S65" s="12" t="s">
        <v>16</v>
      </c>
      <c r="T65" s="12" t="s">
        <v>17</v>
      </c>
    </row>
    <row r="66" spans="2:20" s="7" customFormat="1" ht="18" customHeight="1" thickTop="1">
      <c r="B66" s="75" t="s">
        <v>29</v>
      </c>
      <c r="C66" s="58">
        <v>0</v>
      </c>
      <c r="D66" s="59">
        <f aca="true" t="shared" si="1" ref="D66:D80">C66/M66</f>
        <v>0</v>
      </c>
      <c r="E66" s="58">
        <v>1</v>
      </c>
      <c r="F66" s="59">
        <f aca="true" t="shared" si="2" ref="F66:F81">E66/M66</f>
        <v>0.05263157894736842</v>
      </c>
      <c r="G66" s="58">
        <v>3</v>
      </c>
      <c r="H66" s="59">
        <f aca="true" t="shared" si="3" ref="H66:H81">G66/M66</f>
        <v>0.15789473684210525</v>
      </c>
      <c r="I66" s="58">
        <v>15</v>
      </c>
      <c r="J66" s="59">
        <f aca="true" t="shared" si="4" ref="J66:J81">I66/M66</f>
        <v>0.7894736842105263</v>
      </c>
      <c r="K66" s="84">
        <v>0</v>
      </c>
      <c r="L66" s="15">
        <f>K66/M66</f>
        <v>0</v>
      </c>
      <c r="M66" s="97">
        <f>I66+G66+E66+C66+K66</f>
        <v>19</v>
      </c>
      <c r="N66" s="94">
        <f>D66+F66+H66+J66+L66</f>
        <v>1</v>
      </c>
      <c r="O66" s="11"/>
      <c r="P66" s="13" t="s">
        <v>19</v>
      </c>
      <c r="Q66" s="14">
        <f aca="true" t="shared" si="5" ref="Q66:Q78">C66</f>
        <v>0</v>
      </c>
      <c r="R66" s="14">
        <f aca="true" t="shared" si="6" ref="R66:R78">E66</f>
        <v>1</v>
      </c>
      <c r="S66" s="14">
        <f aca="true" t="shared" si="7" ref="S66:S78">G66</f>
        <v>3</v>
      </c>
      <c r="T66" s="12">
        <f aca="true" t="shared" si="8" ref="T66:T78">I66</f>
        <v>15</v>
      </c>
    </row>
    <row r="67" spans="2:20" s="7" customFormat="1" ht="18" customHeight="1">
      <c r="B67" s="75" t="s">
        <v>18</v>
      </c>
      <c r="C67" s="58">
        <v>0</v>
      </c>
      <c r="D67" s="59">
        <f>C67/M67</f>
        <v>0</v>
      </c>
      <c r="E67" s="58">
        <v>0</v>
      </c>
      <c r="F67" s="59">
        <f t="shared" si="2"/>
        <v>0</v>
      </c>
      <c r="G67" s="58">
        <v>0</v>
      </c>
      <c r="H67" s="59">
        <f t="shared" si="3"/>
        <v>0</v>
      </c>
      <c r="I67" s="58">
        <v>18</v>
      </c>
      <c r="J67" s="59">
        <f t="shared" si="4"/>
        <v>0.9473684210526315</v>
      </c>
      <c r="K67" s="84">
        <v>1</v>
      </c>
      <c r="L67" s="15">
        <f aca="true" t="shared" si="9" ref="L67:L81">K67/M67</f>
        <v>0.05263157894736842</v>
      </c>
      <c r="M67" s="98">
        <f aca="true" t="shared" si="10" ref="M67:M80">I67+G67+E67+C67+K67</f>
        <v>19</v>
      </c>
      <c r="N67" s="46">
        <f aca="true" t="shared" si="11" ref="N67:N80">D67+F67+H67+J67+L67</f>
        <v>1</v>
      </c>
      <c r="O67" s="11"/>
      <c r="P67" s="13" t="s">
        <v>21</v>
      </c>
      <c r="Q67" s="14">
        <f t="shared" si="5"/>
        <v>0</v>
      </c>
      <c r="R67" s="14">
        <f t="shared" si="6"/>
        <v>0</v>
      </c>
      <c r="S67" s="14">
        <f t="shared" si="7"/>
        <v>0</v>
      </c>
      <c r="T67" s="12">
        <f t="shared" si="8"/>
        <v>18</v>
      </c>
    </row>
    <row r="68" spans="2:20" s="7" customFormat="1" ht="18" customHeight="1">
      <c r="B68" s="75" t="s">
        <v>20</v>
      </c>
      <c r="C68" s="58">
        <v>0</v>
      </c>
      <c r="D68" s="59">
        <f t="shared" si="1"/>
        <v>0</v>
      </c>
      <c r="E68" s="58">
        <v>0</v>
      </c>
      <c r="F68" s="59">
        <f t="shared" si="2"/>
        <v>0</v>
      </c>
      <c r="G68" s="58">
        <v>2</v>
      </c>
      <c r="H68" s="59">
        <f t="shared" si="3"/>
        <v>0.10526315789473684</v>
      </c>
      <c r="I68" s="58">
        <v>17</v>
      </c>
      <c r="J68" s="59">
        <f t="shared" si="4"/>
        <v>0.8947368421052632</v>
      </c>
      <c r="K68" s="84">
        <v>0</v>
      </c>
      <c r="L68" s="15">
        <f t="shared" si="9"/>
        <v>0</v>
      </c>
      <c r="M68" s="98">
        <f t="shared" si="10"/>
        <v>19</v>
      </c>
      <c r="N68" s="46">
        <f t="shared" si="11"/>
        <v>1</v>
      </c>
      <c r="O68" s="11"/>
      <c r="P68" s="13" t="s">
        <v>23</v>
      </c>
      <c r="Q68" s="14">
        <f t="shared" si="5"/>
        <v>0</v>
      </c>
      <c r="R68" s="14">
        <f t="shared" si="6"/>
        <v>0</v>
      </c>
      <c r="S68" s="14">
        <f t="shared" si="7"/>
        <v>2</v>
      </c>
      <c r="T68" s="12">
        <f t="shared" si="8"/>
        <v>17</v>
      </c>
    </row>
    <row r="69" spans="2:20" s="7" customFormat="1" ht="18" customHeight="1">
      <c r="B69" s="75" t="s">
        <v>77</v>
      </c>
      <c r="C69" s="58">
        <v>0</v>
      </c>
      <c r="D69" s="59">
        <f t="shared" si="1"/>
        <v>0</v>
      </c>
      <c r="E69" s="58">
        <v>0</v>
      </c>
      <c r="F69" s="59">
        <f t="shared" si="2"/>
        <v>0</v>
      </c>
      <c r="G69" s="58">
        <v>0</v>
      </c>
      <c r="H69" s="59">
        <f t="shared" si="3"/>
        <v>0</v>
      </c>
      <c r="I69" s="58">
        <v>19</v>
      </c>
      <c r="J69" s="59">
        <f t="shared" si="4"/>
        <v>1</v>
      </c>
      <c r="K69" s="84">
        <v>0</v>
      </c>
      <c r="L69" s="15">
        <f t="shared" si="9"/>
        <v>0</v>
      </c>
      <c r="M69" s="98">
        <f>I69+G69+E69+C69+K69</f>
        <v>19</v>
      </c>
      <c r="N69" s="46">
        <f>D69+F69+H69+J69+L69</f>
        <v>1</v>
      </c>
      <c r="O69" s="11"/>
      <c r="P69" s="13" t="s">
        <v>24</v>
      </c>
      <c r="Q69" s="14">
        <f t="shared" si="5"/>
        <v>0</v>
      </c>
      <c r="R69" s="14">
        <f t="shared" si="6"/>
        <v>0</v>
      </c>
      <c r="S69" s="14">
        <f t="shared" si="7"/>
        <v>0</v>
      </c>
      <c r="T69" s="12">
        <f t="shared" si="8"/>
        <v>19</v>
      </c>
    </row>
    <row r="70" spans="2:20" s="7" customFormat="1" ht="18" customHeight="1">
      <c r="B70" s="75" t="s">
        <v>78</v>
      </c>
      <c r="C70" s="58">
        <v>0</v>
      </c>
      <c r="D70" s="59">
        <f t="shared" si="1"/>
        <v>0</v>
      </c>
      <c r="E70" s="58">
        <v>0</v>
      </c>
      <c r="F70" s="59">
        <f t="shared" si="2"/>
        <v>0</v>
      </c>
      <c r="G70" s="58">
        <v>3</v>
      </c>
      <c r="H70" s="59">
        <f t="shared" si="3"/>
        <v>0.15789473684210525</v>
      </c>
      <c r="I70" s="58">
        <v>16</v>
      </c>
      <c r="J70" s="59">
        <f t="shared" si="4"/>
        <v>0.8421052631578947</v>
      </c>
      <c r="K70" s="84">
        <v>0</v>
      </c>
      <c r="L70" s="15">
        <f t="shared" si="9"/>
        <v>0</v>
      </c>
      <c r="M70" s="98">
        <f t="shared" si="10"/>
        <v>19</v>
      </c>
      <c r="N70" s="46">
        <f t="shared" si="11"/>
        <v>1</v>
      </c>
      <c r="O70" s="11"/>
      <c r="P70" s="13" t="s">
        <v>25</v>
      </c>
      <c r="Q70" s="14">
        <f t="shared" si="5"/>
        <v>0</v>
      </c>
      <c r="R70" s="14">
        <f t="shared" si="6"/>
        <v>0</v>
      </c>
      <c r="S70" s="14">
        <f t="shared" si="7"/>
        <v>3</v>
      </c>
      <c r="T70" s="12">
        <f t="shared" si="8"/>
        <v>16</v>
      </c>
    </row>
    <row r="71" spans="2:20" s="7" customFormat="1" ht="18" customHeight="1">
      <c r="B71" s="75" t="s">
        <v>79</v>
      </c>
      <c r="C71" s="58">
        <v>0</v>
      </c>
      <c r="D71" s="59">
        <f t="shared" si="1"/>
        <v>0</v>
      </c>
      <c r="E71" s="58">
        <v>2</v>
      </c>
      <c r="F71" s="59">
        <f t="shared" si="2"/>
        <v>0.10526315789473684</v>
      </c>
      <c r="G71" s="58">
        <v>6</v>
      </c>
      <c r="H71" s="59">
        <f t="shared" si="3"/>
        <v>0.3157894736842105</v>
      </c>
      <c r="I71" s="58">
        <v>11</v>
      </c>
      <c r="J71" s="59">
        <f t="shared" si="4"/>
        <v>0.5789473684210527</v>
      </c>
      <c r="K71" s="84">
        <v>0</v>
      </c>
      <c r="L71" s="15">
        <f t="shared" si="9"/>
        <v>0</v>
      </c>
      <c r="M71" s="98">
        <f t="shared" si="10"/>
        <v>19</v>
      </c>
      <c r="N71" s="46">
        <f t="shared" si="11"/>
        <v>1</v>
      </c>
      <c r="O71" s="11"/>
      <c r="P71" s="13" t="s">
        <v>26</v>
      </c>
      <c r="Q71" s="13">
        <f t="shared" si="5"/>
        <v>0</v>
      </c>
      <c r="R71" s="13">
        <f t="shared" si="6"/>
        <v>2</v>
      </c>
      <c r="S71" s="13">
        <f t="shared" si="7"/>
        <v>6</v>
      </c>
      <c r="T71" s="12">
        <f t="shared" si="8"/>
        <v>11</v>
      </c>
    </row>
    <row r="72" spans="2:20" s="7" customFormat="1" ht="18" customHeight="1" thickBot="1">
      <c r="B72" s="76" t="s">
        <v>84</v>
      </c>
      <c r="C72" s="62">
        <v>0</v>
      </c>
      <c r="D72" s="63">
        <f t="shared" si="1"/>
        <v>0</v>
      </c>
      <c r="E72" s="62">
        <v>2</v>
      </c>
      <c r="F72" s="63">
        <f t="shared" si="2"/>
        <v>0.10526315789473684</v>
      </c>
      <c r="G72" s="62">
        <v>3</v>
      </c>
      <c r="H72" s="63">
        <f t="shared" si="3"/>
        <v>0.15789473684210525</v>
      </c>
      <c r="I72" s="62">
        <v>14</v>
      </c>
      <c r="J72" s="63">
        <f t="shared" si="4"/>
        <v>0.7368421052631579</v>
      </c>
      <c r="K72" s="85">
        <v>0</v>
      </c>
      <c r="L72" s="64">
        <f t="shared" si="9"/>
        <v>0</v>
      </c>
      <c r="M72" s="99">
        <f t="shared" si="10"/>
        <v>19</v>
      </c>
      <c r="N72" s="65">
        <f>D72+F72+H72+J72+L72</f>
        <v>1</v>
      </c>
      <c r="O72" s="11"/>
      <c r="P72" s="13" t="s">
        <v>28</v>
      </c>
      <c r="Q72" s="13">
        <f t="shared" si="5"/>
        <v>0</v>
      </c>
      <c r="R72" s="13">
        <f t="shared" si="6"/>
        <v>2</v>
      </c>
      <c r="S72" s="13">
        <f t="shared" si="7"/>
        <v>3</v>
      </c>
      <c r="T72" s="12">
        <f t="shared" si="8"/>
        <v>14</v>
      </c>
    </row>
    <row r="73" spans="2:20" s="51" customFormat="1" ht="18" customHeight="1" thickBot="1" thickTop="1">
      <c r="B73" s="66" t="s">
        <v>4</v>
      </c>
      <c r="C73" s="67">
        <f>SUM(C66:C72)</f>
        <v>0</v>
      </c>
      <c r="D73" s="68">
        <f>C73/M73</f>
        <v>0</v>
      </c>
      <c r="E73" s="67">
        <f>SUM(E66:E72)</f>
        <v>5</v>
      </c>
      <c r="F73" s="68">
        <f>E73/M73</f>
        <v>0.03759398496240601</v>
      </c>
      <c r="G73" s="67">
        <f>SUM(G66:G72)</f>
        <v>17</v>
      </c>
      <c r="H73" s="68">
        <f>G73/M73</f>
        <v>0.12781954887218044</v>
      </c>
      <c r="I73" s="67">
        <f>SUM(I66:I72)</f>
        <v>110</v>
      </c>
      <c r="J73" s="68">
        <f>I73/M73</f>
        <v>0.8270676691729323</v>
      </c>
      <c r="K73" s="67">
        <f>SUM(K66:K72)</f>
        <v>1</v>
      </c>
      <c r="L73" s="68">
        <f>K73/M73</f>
        <v>0.007518796992481203</v>
      </c>
      <c r="M73" s="100">
        <f>SUM(M66:M72)</f>
        <v>133</v>
      </c>
      <c r="N73" s="47">
        <f>D73+F73+H73+J73+L73</f>
        <v>1</v>
      </c>
      <c r="O73" s="69"/>
      <c r="P73" s="70"/>
      <c r="Q73" s="70"/>
      <c r="R73" s="70"/>
      <c r="S73" s="70"/>
      <c r="T73" s="71"/>
    </row>
    <row r="74" spans="2:20" s="17" customFormat="1" ht="18" customHeight="1" thickBot="1">
      <c r="B74" s="101"/>
      <c r="C74" s="16"/>
      <c r="D74" s="15"/>
      <c r="E74" s="16"/>
      <c r="F74" s="15"/>
      <c r="G74" s="16"/>
      <c r="H74" s="15"/>
      <c r="I74" s="16"/>
      <c r="J74" s="15"/>
      <c r="K74" s="84"/>
      <c r="L74" s="15"/>
      <c r="M74" s="102"/>
      <c r="N74" s="103"/>
      <c r="O74" s="101"/>
      <c r="P74" s="104"/>
      <c r="Q74" s="104"/>
      <c r="R74" s="104"/>
      <c r="S74" s="104"/>
      <c r="T74" s="105"/>
    </row>
    <row r="75" spans="2:20" s="7" customFormat="1" ht="18" customHeight="1">
      <c r="B75" s="148" t="s">
        <v>80</v>
      </c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51"/>
      <c r="O75" s="11"/>
      <c r="P75" s="13"/>
      <c r="Q75" s="13"/>
      <c r="R75" s="13"/>
      <c r="S75" s="13"/>
      <c r="T75" s="12"/>
    </row>
    <row r="76" spans="2:20" s="7" customFormat="1" ht="18" customHeight="1" thickBot="1">
      <c r="B76" s="143" t="s">
        <v>81</v>
      </c>
      <c r="C76" s="144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5"/>
      <c r="O76" s="11"/>
      <c r="P76" s="13"/>
      <c r="Q76" s="13"/>
      <c r="R76" s="13"/>
      <c r="S76" s="13"/>
      <c r="T76" s="12"/>
    </row>
    <row r="77" spans="2:20" s="7" customFormat="1" ht="18" customHeight="1" thickBot="1">
      <c r="B77" s="96"/>
      <c r="C77" s="146" t="s">
        <v>14</v>
      </c>
      <c r="D77" s="147"/>
      <c r="E77" s="146" t="s">
        <v>15</v>
      </c>
      <c r="F77" s="147"/>
      <c r="G77" s="146" t="s">
        <v>16</v>
      </c>
      <c r="H77" s="147"/>
      <c r="I77" s="146" t="s">
        <v>17</v>
      </c>
      <c r="J77" s="147"/>
      <c r="K77" s="146" t="s">
        <v>68</v>
      </c>
      <c r="L77" s="166"/>
      <c r="M77" s="154" t="s">
        <v>4</v>
      </c>
      <c r="N77" s="155"/>
      <c r="O77" s="11"/>
      <c r="P77" s="13"/>
      <c r="Q77" s="13"/>
      <c r="R77" s="13"/>
      <c r="S77" s="13"/>
      <c r="T77" s="12"/>
    </row>
    <row r="78" spans="2:20" s="7" customFormat="1" ht="18" customHeight="1" thickTop="1">
      <c r="B78" s="75" t="s">
        <v>82</v>
      </c>
      <c r="C78" s="58">
        <v>0</v>
      </c>
      <c r="D78" s="59">
        <f t="shared" si="1"/>
        <v>0</v>
      </c>
      <c r="E78" s="58">
        <v>0</v>
      </c>
      <c r="F78" s="59">
        <f t="shared" si="2"/>
        <v>0</v>
      </c>
      <c r="G78" s="58">
        <v>0</v>
      </c>
      <c r="H78" s="59">
        <f t="shared" si="3"/>
        <v>0</v>
      </c>
      <c r="I78" s="58">
        <v>19</v>
      </c>
      <c r="J78" s="59">
        <f t="shared" si="4"/>
        <v>1</v>
      </c>
      <c r="K78" s="84">
        <v>0</v>
      </c>
      <c r="L78" s="15">
        <f t="shared" si="9"/>
        <v>0</v>
      </c>
      <c r="M78" s="98">
        <f t="shared" si="10"/>
        <v>19</v>
      </c>
      <c r="N78" s="46">
        <f t="shared" si="11"/>
        <v>1</v>
      </c>
      <c r="O78" s="11"/>
      <c r="P78" s="13" t="s">
        <v>30</v>
      </c>
      <c r="Q78" s="13">
        <f t="shared" si="5"/>
        <v>0</v>
      </c>
      <c r="R78" s="13">
        <f t="shared" si="6"/>
        <v>0</v>
      </c>
      <c r="S78" s="13">
        <f t="shared" si="7"/>
        <v>0</v>
      </c>
      <c r="T78" s="12">
        <f t="shared" si="8"/>
        <v>19</v>
      </c>
    </row>
    <row r="79" spans="2:20" s="7" customFormat="1" ht="18" customHeight="1">
      <c r="B79" s="23" t="s">
        <v>27</v>
      </c>
      <c r="C79" s="58">
        <v>0</v>
      </c>
      <c r="D79" s="59">
        <f>C79/M79</f>
        <v>0</v>
      </c>
      <c r="E79" s="58">
        <v>0</v>
      </c>
      <c r="F79" s="59">
        <f t="shared" si="2"/>
        <v>0</v>
      </c>
      <c r="G79" s="58">
        <v>0</v>
      </c>
      <c r="H79" s="59">
        <f t="shared" si="3"/>
        <v>0</v>
      </c>
      <c r="I79" s="58">
        <v>19</v>
      </c>
      <c r="J79" s="59">
        <f t="shared" si="4"/>
        <v>1</v>
      </c>
      <c r="K79" s="58">
        <v>0</v>
      </c>
      <c r="L79" s="15">
        <f t="shared" si="9"/>
        <v>0</v>
      </c>
      <c r="M79" s="98">
        <f t="shared" si="10"/>
        <v>19</v>
      </c>
      <c r="N79" s="46">
        <f t="shared" si="11"/>
        <v>1</v>
      </c>
      <c r="O79" s="11"/>
      <c r="P79" s="13"/>
      <c r="Q79" s="13"/>
      <c r="R79" s="13"/>
      <c r="S79" s="13"/>
      <c r="T79" s="12"/>
    </row>
    <row r="80" spans="2:20" s="7" customFormat="1" ht="18" customHeight="1" thickBot="1">
      <c r="B80" s="61" t="s">
        <v>83</v>
      </c>
      <c r="C80" s="62">
        <v>0</v>
      </c>
      <c r="D80" s="63">
        <f t="shared" si="1"/>
        <v>0</v>
      </c>
      <c r="E80" s="62">
        <v>0</v>
      </c>
      <c r="F80" s="63">
        <f t="shared" si="2"/>
        <v>0</v>
      </c>
      <c r="G80" s="62">
        <v>0</v>
      </c>
      <c r="H80" s="63">
        <f t="shared" si="3"/>
        <v>0</v>
      </c>
      <c r="I80" s="62">
        <v>19</v>
      </c>
      <c r="J80" s="63">
        <f t="shared" si="4"/>
        <v>1</v>
      </c>
      <c r="K80" s="62">
        <v>0</v>
      </c>
      <c r="L80" s="117">
        <f t="shared" si="9"/>
        <v>0</v>
      </c>
      <c r="M80" s="99">
        <f t="shared" si="10"/>
        <v>19</v>
      </c>
      <c r="N80" s="65">
        <f t="shared" si="11"/>
        <v>1</v>
      </c>
      <c r="O80" s="11"/>
      <c r="P80" s="13"/>
      <c r="Q80" s="13"/>
      <c r="R80" s="13"/>
      <c r="S80" s="13"/>
      <c r="T80" s="12"/>
    </row>
    <row r="81" spans="2:20" s="51" customFormat="1" ht="18" customHeight="1" thickBot="1" thickTop="1">
      <c r="B81" s="66" t="s">
        <v>4</v>
      </c>
      <c r="C81" s="67">
        <f>SUM(C78:C80)</f>
        <v>0</v>
      </c>
      <c r="D81" s="68">
        <f>C81/M81</f>
        <v>0</v>
      </c>
      <c r="E81" s="67">
        <f>SUM(E78:E80)</f>
        <v>0</v>
      </c>
      <c r="F81" s="134">
        <f t="shared" si="2"/>
        <v>0</v>
      </c>
      <c r="G81" s="67">
        <f>SUM(G78:G80)</f>
        <v>0</v>
      </c>
      <c r="H81" s="134">
        <f t="shared" si="3"/>
        <v>0</v>
      </c>
      <c r="I81" s="67">
        <f>SUM(I78:I80)</f>
        <v>57</v>
      </c>
      <c r="J81" s="134">
        <f t="shared" si="4"/>
        <v>1</v>
      </c>
      <c r="K81" s="67">
        <f>SUM(K78:K80)</f>
        <v>0</v>
      </c>
      <c r="L81" s="135">
        <f t="shared" si="9"/>
        <v>0</v>
      </c>
      <c r="M81" s="106">
        <f>I81+G81+E81+C81+K81</f>
        <v>57</v>
      </c>
      <c r="N81" s="47">
        <f>D81+F81+H81+J81+L81</f>
        <v>1</v>
      </c>
      <c r="O81" s="69"/>
      <c r="P81" s="70"/>
      <c r="Q81" s="70"/>
      <c r="R81" s="70"/>
      <c r="S81" s="70"/>
      <c r="T81" s="71"/>
    </row>
    <row r="82" spans="2:14" s="7" customFormat="1" ht="15" customHeight="1" thickBot="1">
      <c r="B82" s="8"/>
      <c r="D82" s="9"/>
      <c r="F82" s="9"/>
      <c r="H82" s="9"/>
      <c r="J82" s="32"/>
      <c r="K82" s="82"/>
      <c r="L82" s="32"/>
      <c r="M82" s="95"/>
      <c r="N82" s="42"/>
    </row>
    <row r="83" spans="2:14" s="7" customFormat="1" ht="18" customHeight="1">
      <c r="B83" s="148" t="s">
        <v>31</v>
      </c>
      <c r="C83" s="149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51"/>
    </row>
    <row r="84" spans="2:14" s="7" customFormat="1" ht="18" customHeight="1" thickBot="1">
      <c r="B84" s="143" t="s">
        <v>38</v>
      </c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5"/>
    </row>
    <row r="85" spans="2:20" s="51" customFormat="1" ht="18" customHeight="1" thickBot="1">
      <c r="B85" s="74"/>
      <c r="C85" s="146" t="s">
        <v>14</v>
      </c>
      <c r="D85" s="167"/>
      <c r="E85" s="146" t="s">
        <v>15</v>
      </c>
      <c r="F85" s="167"/>
      <c r="G85" s="146" t="s">
        <v>16</v>
      </c>
      <c r="H85" s="167"/>
      <c r="I85" s="146" t="s">
        <v>17</v>
      </c>
      <c r="J85" s="167"/>
      <c r="K85" s="146" t="s">
        <v>68</v>
      </c>
      <c r="L85" s="147"/>
      <c r="M85" s="168" t="s">
        <v>4</v>
      </c>
      <c r="N85" s="155"/>
      <c r="P85" s="71" t="s">
        <v>32</v>
      </c>
      <c r="Q85" s="71">
        <f>C86</f>
        <v>0</v>
      </c>
      <c r="R85" s="71">
        <f>E86</f>
        <v>0</v>
      </c>
      <c r="S85" s="71">
        <f>G86</f>
        <v>1</v>
      </c>
      <c r="T85" s="71">
        <f>I86</f>
        <v>18</v>
      </c>
    </row>
    <row r="86" spans="2:14" s="7" customFormat="1" ht="18" customHeight="1" thickBot="1" thickTop="1">
      <c r="B86" s="77" t="s">
        <v>32</v>
      </c>
      <c r="C86" s="72">
        <v>0</v>
      </c>
      <c r="D86" s="73">
        <f>C86/M86</f>
        <v>0</v>
      </c>
      <c r="E86" s="72">
        <v>0</v>
      </c>
      <c r="F86" s="73">
        <f>E86/M86</f>
        <v>0</v>
      </c>
      <c r="G86" s="72">
        <v>1</v>
      </c>
      <c r="H86" s="73">
        <f>G86/M86</f>
        <v>0.05263157894736842</v>
      </c>
      <c r="I86" s="72">
        <v>18</v>
      </c>
      <c r="J86" s="73">
        <f>I86/M86</f>
        <v>0.9473684210526315</v>
      </c>
      <c r="K86" s="86">
        <v>0</v>
      </c>
      <c r="L86" s="43">
        <f>K86/M86</f>
        <v>0</v>
      </c>
      <c r="M86" s="87">
        <f>C86+E86+G86+I86+K86</f>
        <v>19</v>
      </c>
      <c r="N86" s="45">
        <f>D86+F86+H86+J86+L86</f>
        <v>1</v>
      </c>
    </row>
    <row r="87" spans="2:14" s="7" customFormat="1" ht="15" customHeight="1">
      <c r="B87" s="8"/>
      <c r="D87" s="9"/>
      <c r="F87" s="9"/>
      <c r="H87" s="9"/>
      <c r="J87" s="32"/>
      <c r="K87" s="82"/>
      <c r="L87" s="32"/>
      <c r="M87" s="41"/>
      <c r="N87" s="42"/>
    </row>
    <row r="88" spans="2:14" s="7" customFormat="1" ht="15" customHeight="1">
      <c r="B88" s="8"/>
      <c r="D88" s="9"/>
      <c r="F88" s="9"/>
      <c r="H88" s="9"/>
      <c r="J88" s="32"/>
      <c r="K88" s="82"/>
      <c r="L88" s="32"/>
      <c r="M88" s="41"/>
      <c r="N88" s="42"/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  <row r="448" spans="2:14" s="7" customFormat="1" ht="15" customHeight="1">
      <c r="B448" s="8"/>
      <c r="D448" s="9"/>
      <c r="F448" s="9"/>
      <c r="H448" s="9"/>
      <c r="J448" s="32"/>
      <c r="K448" s="82"/>
      <c r="L448" s="32"/>
      <c r="M448" s="41"/>
      <c r="N448" s="42"/>
    </row>
    <row r="449" spans="2:14" s="7" customFormat="1" ht="15" customHeight="1">
      <c r="B449" s="8"/>
      <c r="D449" s="9"/>
      <c r="F449" s="9"/>
      <c r="H449" s="9"/>
      <c r="J449" s="32"/>
      <c r="K449" s="82"/>
      <c r="L449" s="32"/>
      <c r="M449" s="41"/>
      <c r="N449" s="42"/>
    </row>
    <row r="450" spans="2:14" s="7" customFormat="1" ht="15" customHeight="1">
      <c r="B450" s="8"/>
      <c r="D450" s="9"/>
      <c r="F450" s="9"/>
      <c r="H450" s="9"/>
      <c r="J450" s="32"/>
      <c r="K450" s="82"/>
      <c r="L450" s="32"/>
      <c r="M450" s="41"/>
      <c r="N450" s="42"/>
    </row>
    <row r="451" spans="2:14" s="7" customFormat="1" ht="15" customHeight="1">
      <c r="B451" s="8"/>
      <c r="D451" s="9"/>
      <c r="F451" s="9"/>
      <c r="H451" s="9"/>
      <c r="J451" s="32"/>
      <c r="K451" s="82"/>
      <c r="L451" s="32"/>
      <c r="M451" s="41"/>
      <c r="N451" s="42"/>
    </row>
    <row r="452" spans="2:14" s="7" customFormat="1" ht="15" customHeight="1">
      <c r="B452" s="8"/>
      <c r="D452" s="9"/>
      <c r="F452" s="9"/>
      <c r="H452" s="9"/>
      <c r="J452" s="32"/>
      <c r="K452" s="82"/>
      <c r="L452" s="32"/>
      <c r="M452" s="41"/>
      <c r="N452" s="42"/>
    </row>
    <row r="453" spans="2:14" s="7" customFormat="1" ht="15" customHeight="1">
      <c r="B453" s="8"/>
      <c r="D453" s="9"/>
      <c r="F453" s="9"/>
      <c r="H453" s="9"/>
      <c r="J453" s="32"/>
      <c r="K453" s="82"/>
      <c r="L453" s="32"/>
      <c r="M453" s="41"/>
      <c r="N453" s="42"/>
    </row>
    <row r="454" spans="2:14" s="7" customFormat="1" ht="15" customHeight="1">
      <c r="B454" s="8"/>
      <c r="D454" s="9"/>
      <c r="F454" s="9"/>
      <c r="H454" s="9"/>
      <c r="J454" s="32"/>
      <c r="K454" s="82"/>
      <c r="L454" s="32"/>
      <c r="M454" s="41"/>
      <c r="N454" s="42"/>
    </row>
    <row r="455" spans="2:14" s="7" customFormat="1" ht="15" customHeight="1">
      <c r="B455" s="8"/>
      <c r="D455" s="9"/>
      <c r="F455" s="9"/>
      <c r="H455" s="9"/>
      <c r="J455" s="32"/>
      <c r="K455" s="82"/>
      <c r="L455" s="32"/>
      <c r="M455" s="41"/>
      <c r="N455" s="42"/>
    </row>
    <row r="456" spans="2:14" s="7" customFormat="1" ht="15" customHeight="1">
      <c r="B456" s="8"/>
      <c r="D456" s="9"/>
      <c r="F456" s="9"/>
      <c r="H456" s="9"/>
      <c r="J456" s="32"/>
      <c r="K456" s="82"/>
      <c r="L456" s="32"/>
      <c r="M456" s="41"/>
      <c r="N456" s="42"/>
    </row>
    <row r="457" spans="2:14" s="7" customFormat="1" ht="15" customHeight="1">
      <c r="B457" s="8"/>
      <c r="D457" s="9"/>
      <c r="F457" s="9"/>
      <c r="H457" s="9"/>
      <c r="J457" s="32"/>
      <c r="K457" s="82"/>
      <c r="L457" s="32"/>
      <c r="M457" s="41"/>
      <c r="N457" s="42"/>
    </row>
    <row r="458" spans="2:14" s="7" customFormat="1" ht="15" customHeight="1">
      <c r="B458" s="8"/>
      <c r="D458" s="9"/>
      <c r="F458" s="9"/>
      <c r="H458" s="9"/>
      <c r="J458" s="32"/>
      <c r="K458" s="82"/>
      <c r="L458" s="32"/>
      <c r="M458" s="41"/>
      <c r="N458" s="42"/>
    </row>
    <row r="459" spans="2:14" s="7" customFormat="1" ht="15" customHeight="1">
      <c r="B459" s="8"/>
      <c r="D459" s="9"/>
      <c r="F459" s="9"/>
      <c r="H459" s="9"/>
      <c r="J459" s="32"/>
      <c r="K459" s="82"/>
      <c r="L459" s="32"/>
      <c r="M459" s="41"/>
      <c r="N459" s="42"/>
    </row>
    <row r="460" spans="2:14" s="7" customFormat="1" ht="15" customHeight="1">
      <c r="B460" s="8"/>
      <c r="D460" s="9"/>
      <c r="F460" s="9"/>
      <c r="H460" s="9"/>
      <c r="J460" s="32"/>
      <c r="K460" s="82"/>
      <c r="L460" s="32"/>
      <c r="M460" s="41"/>
      <c r="N460" s="42"/>
    </row>
    <row r="461" spans="2:14" s="7" customFormat="1" ht="15" customHeight="1">
      <c r="B461" s="8"/>
      <c r="D461" s="9"/>
      <c r="F461" s="9"/>
      <c r="H461" s="9"/>
      <c r="J461" s="32"/>
      <c r="K461" s="82"/>
      <c r="L461" s="32"/>
      <c r="M461" s="41"/>
      <c r="N461" s="42"/>
    </row>
    <row r="462" spans="2:14" s="7" customFormat="1" ht="15" customHeight="1">
      <c r="B462" s="8"/>
      <c r="D462" s="9"/>
      <c r="F462" s="9"/>
      <c r="H462" s="9"/>
      <c r="J462" s="32"/>
      <c r="K462" s="82"/>
      <c r="L462" s="32"/>
      <c r="M462" s="41"/>
      <c r="N462" s="42"/>
    </row>
    <row r="463" spans="2:14" s="7" customFormat="1" ht="15" customHeight="1">
      <c r="B463" s="8"/>
      <c r="D463" s="9"/>
      <c r="F463" s="9"/>
      <c r="H463" s="9"/>
      <c r="J463" s="32"/>
      <c r="K463" s="82"/>
      <c r="L463" s="32"/>
      <c r="M463" s="41"/>
      <c r="N463" s="42"/>
    </row>
    <row r="464" spans="2:14" s="7" customFormat="1" ht="15" customHeight="1">
      <c r="B464" s="8"/>
      <c r="D464" s="9"/>
      <c r="F464" s="9"/>
      <c r="H464" s="9"/>
      <c r="J464" s="32"/>
      <c r="K464" s="82"/>
      <c r="L464" s="32"/>
      <c r="M464" s="41"/>
      <c r="N464" s="42"/>
    </row>
    <row r="465" spans="2:14" s="7" customFormat="1" ht="15" customHeight="1">
      <c r="B465" s="8"/>
      <c r="D465" s="9"/>
      <c r="F465" s="9"/>
      <c r="H465" s="9"/>
      <c r="J465" s="32"/>
      <c r="K465" s="82"/>
      <c r="L465" s="32"/>
      <c r="M465" s="41"/>
      <c r="N465" s="42"/>
    </row>
    <row r="466" spans="2:14" s="7" customFormat="1" ht="15" customHeight="1">
      <c r="B466" s="8"/>
      <c r="D466" s="9"/>
      <c r="F466" s="9"/>
      <c r="H466" s="9"/>
      <c r="J466" s="32"/>
      <c r="K466" s="82"/>
      <c r="L466" s="32"/>
      <c r="M466" s="41"/>
      <c r="N466" s="42"/>
    </row>
    <row r="467" spans="2:14" s="7" customFormat="1" ht="15" customHeight="1">
      <c r="B467" s="8"/>
      <c r="D467" s="9"/>
      <c r="F467" s="9"/>
      <c r="H467" s="9"/>
      <c r="J467" s="32"/>
      <c r="K467" s="82"/>
      <c r="L467" s="32"/>
      <c r="M467" s="41"/>
      <c r="N467" s="42"/>
    </row>
    <row r="468" spans="2:14" s="7" customFormat="1" ht="15" customHeight="1">
      <c r="B468" s="8"/>
      <c r="D468" s="9"/>
      <c r="F468" s="9"/>
      <c r="H468" s="9"/>
      <c r="J468" s="32"/>
      <c r="K468" s="82"/>
      <c r="L468" s="32"/>
      <c r="M468" s="41"/>
      <c r="N468" s="42"/>
    </row>
    <row r="469" spans="2:14" s="7" customFormat="1" ht="15" customHeight="1">
      <c r="B469" s="8"/>
      <c r="D469" s="9"/>
      <c r="F469" s="9"/>
      <c r="H469" s="9"/>
      <c r="J469" s="32"/>
      <c r="K469" s="82"/>
      <c r="L469" s="32"/>
      <c r="M469" s="41"/>
      <c r="N469" s="42"/>
    </row>
    <row r="470" spans="2:14" s="7" customFormat="1" ht="15" customHeight="1">
      <c r="B470" s="8"/>
      <c r="D470" s="9"/>
      <c r="F470" s="9"/>
      <c r="H470" s="9"/>
      <c r="J470" s="32"/>
      <c r="K470" s="82"/>
      <c r="L470" s="32"/>
      <c r="M470" s="41"/>
      <c r="N470" s="42"/>
    </row>
    <row r="471" spans="2:14" s="7" customFormat="1" ht="15" customHeight="1">
      <c r="B471" s="8"/>
      <c r="D471" s="9"/>
      <c r="F471" s="9"/>
      <c r="H471" s="9"/>
      <c r="J471" s="32"/>
      <c r="K471" s="82"/>
      <c r="L471" s="32"/>
      <c r="M471" s="41"/>
      <c r="N471" s="42"/>
    </row>
    <row r="472" spans="2:14" s="7" customFormat="1" ht="15" customHeight="1">
      <c r="B472" s="8"/>
      <c r="D472" s="9"/>
      <c r="F472" s="9"/>
      <c r="H472" s="9"/>
      <c r="J472" s="32"/>
      <c r="K472" s="82"/>
      <c r="L472" s="32"/>
      <c r="M472" s="41"/>
      <c r="N472" s="42"/>
    </row>
    <row r="473" spans="2:14" s="7" customFormat="1" ht="15" customHeight="1">
      <c r="B473" s="8"/>
      <c r="D473" s="9"/>
      <c r="F473" s="9"/>
      <c r="H473" s="9"/>
      <c r="J473" s="32"/>
      <c r="K473" s="82"/>
      <c r="L473" s="32"/>
      <c r="M473" s="41"/>
      <c r="N473" s="42"/>
    </row>
    <row r="474" spans="2:14" s="7" customFormat="1" ht="15" customHeight="1">
      <c r="B474" s="8"/>
      <c r="D474" s="9"/>
      <c r="F474" s="9"/>
      <c r="H474" s="9"/>
      <c r="J474" s="32"/>
      <c r="K474" s="82"/>
      <c r="L474" s="32"/>
      <c r="M474" s="41"/>
      <c r="N474" s="42"/>
    </row>
    <row r="475" spans="2:14" s="7" customFormat="1" ht="15" customHeight="1">
      <c r="B475" s="8"/>
      <c r="D475" s="9"/>
      <c r="F475" s="9"/>
      <c r="H475" s="9"/>
      <c r="J475" s="32"/>
      <c r="K475" s="82"/>
      <c r="L475" s="32"/>
      <c r="M475" s="41"/>
      <c r="N475" s="42"/>
    </row>
    <row r="476" spans="2:14" s="7" customFormat="1" ht="15" customHeight="1">
      <c r="B476" s="8"/>
      <c r="D476" s="9"/>
      <c r="F476" s="9"/>
      <c r="H476" s="9"/>
      <c r="J476" s="32"/>
      <c r="K476" s="82"/>
      <c r="L476" s="32"/>
      <c r="M476" s="41"/>
      <c r="N476" s="42"/>
    </row>
    <row r="477" spans="2:14" s="7" customFormat="1" ht="15" customHeight="1">
      <c r="B477" s="8"/>
      <c r="D477" s="9"/>
      <c r="F477" s="9"/>
      <c r="H477" s="9"/>
      <c r="J477" s="32"/>
      <c r="K477" s="82"/>
      <c r="L477" s="32"/>
      <c r="M477" s="41"/>
      <c r="N477" s="42"/>
    </row>
  </sheetData>
  <mergeCells count="38">
    <mergeCell ref="B2:D2"/>
    <mergeCell ref="B4:D4"/>
    <mergeCell ref="B5:D5"/>
    <mergeCell ref="B7:D7"/>
    <mergeCell ref="C9:D9"/>
    <mergeCell ref="B11:D11"/>
    <mergeCell ref="B12:D12"/>
    <mergeCell ref="B38:D38"/>
    <mergeCell ref="B39:D39"/>
    <mergeCell ref="B47:D47"/>
    <mergeCell ref="B48:D48"/>
    <mergeCell ref="B54:D54"/>
    <mergeCell ref="B55:D55"/>
    <mergeCell ref="B63:N63"/>
    <mergeCell ref="B64:N64"/>
    <mergeCell ref="C65:D65"/>
    <mergeCell ref="E65:F65"/>
    <mergeCell ref="G65:H65"/>
    <mergeCell ref="I65:J65"/>
    <mergeCell ref="K65:L65"/>
    <mergeCell ref="M65:N65"/>
    <mergeCell ref="E61:M61"/>
    <mergeCell ref="B75:N75"/>
    <mergeCell ref="B76:N76"/>
    <mergeCell ref="C77:D77"/>
    <mergeCell ref="E77:F77"/>
    <mergeCell ref="G77:H77"/>
    <mergeCell ref="I77:J77"/>
    <mergeCell ref="K77:L77"/>
    <mergeCell ref="M77:N77"/>
    <mergeCell ref="B83:N83"/>
    <mergeCell ref="B84:N84"/>
    <mergeCell ref="C85:D85"/>
    <mergeCell ref="E85:F85"/>
    <mergeCell ref="G85:H85"/>
    <mergeCell ref="I85:J85"/>
    <mergeCell ref="K85:L85"/>
    <mergeCell ref="M85:N85"/>
  </mergeCells>
  <printOptions/>
  <pageMargins left="0.29" right="0.28" top="1" bottom="1.35" header="0.5" footer="0.5"/>
  <pageSetup horizontalDpi="600" verticalDpi="600" orientation="portrait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N392"/>
  <sheetViews>
    <sheetView workbookViewId="0" topLeftCell="A1">
      <selection activeCell="B9" sqref="B9:D9"/>
    </sheetView>
  </sheetViews>
  <sheetFormatPr defaultColWidth="9.140625" defaultRowHeight="12.75"/>
  <cols>
    <col min="1" max="1" width="1.7109375" style="2" customWidth="1"/>
    <col min="2" max="2" width="41.140625" style="3" customWidth="1"/>
    <col min="3" max="3" width="7.7109375" style="2" customWidth="1"/>
    <col min="4" max="4" width="7.7109375" style="4" customWidth="1"/>
    <col min="5" max="5" width="7.7109375" style="2" customWidth="1"/>
    <col min="6" max="6" width="8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9.140625" style="36" customWidth="1"/>
    <col min="15" max="16384" width="9.140625" style="2" customWidth="1"/>
  </cols>
  <sheetData>
    <row r="2" spans="2:14" ht="18" customHeight="1">
      <c r="B2" s="156" t="s">
        <v>130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78" t="s">
        <v>94</v>
      </c>
      <c r="C7" s="179"/>
      <c r="D7" s="180"/>
    </row>
    <row r="8" ht="9" customHeight="1" thickBot="1"/>
    <row r="9" spans="2:14" s="7" customFormat="1" ht="18" customHeight="1" thickBot="1">
      <c r="B9" s="175" t="s">
        <v>131</v>
      </c>
      <c r="C9" s="176"/>
      <c r="D9" s="177"/>
      <c r="F9" s="9"/>
      <c r="H9" s="9"/>
      <c r="J9" s="32"/>
      <c r="K9" s="82"/>
      <c r="L9" s="32"/>
      <c r="M9" s="41"/>
      <c r="N9" s="42"/>
    </row>
    <row r="10" spans="2:14" s="7" customFormat="1" ht="15" customHeight="1">
      <c r="B10" s="8"/>
      <c r="D10" s="9"/>
      <c r="F10" s="9"/>
      <c r="H10" s="9"/>
      <c r="J10" s="32"/>
      <c r="K10" s="82"/>
      <c r="L10" s="32"/>
      <c r="M10" s="41"/>
      <c r="N10" s="42"/>
    </row>
    <row r="11" spans="2:14" s="7" customFormat="1" ht="15" customHeight="1">
      <c r="B11" s="8"/>
      <c r="D11" s="9"/>
      <c r="F11" s="9"/>
      <c r="H11" s="9"/>
      <c r="J11" s="32"/>
      <c r="K11" s="82"/>
      <c r="L11" s="32"/>
      <c r="M11" s="41"/>
      <c r="N11" s="42"/>
    </row>
    <row r="12" spans="2:14" s="7" customFormat="1" ht="15" customHeight="1">
      <c r="B12" s="8"/>
      <c r="D12" s="9"/>
      <c r="F12" s="9"/>
      <c r="H12" s="9"/>
      <c r="J12" s="32"/>
      <c r="K12" s="82"/>
      <c r="L12" s="32"/>
      <c r="M12" s="41"/>
      <c r="N12" s="42"/>
    </row>
    <row r="13" spans="2:14" s="7" customFormat="1" ht="15" customHeight="1">
      <c r="B13" s="8"/>
      <c r="D13" s="9"/>
      <c r="F13" s="9"/>
      <c r="H13" s="9"/>
      <c r="J13" s="32"/>
      <c r="K13" s="82"/>
      <c r="L13" s="32"/>
      <c r="M13" s="41"/>
      <c r="N13" s="42"/>
    </row>
    <row r="14" spans="2:14" s="7" customFormat="1" ht="15" customHeight="1">
      <c r="B14" s="8"/>
      <c r="D14" s="9"/>
      <c r="F14" s="9"/>
      <c r="H14" s="9"/>
      <c r="J14" s="32"/>
      <c r="K14" s="82"/>
      <c r="L14" s="32"/>
      <c r="M14" s="41"/>
      <c r="N14" s="42"/>
    </row>
    <row r="15" spans="2:14" s="7" customFormat="1" ht="15" customHeight="1">
      <c r="B15" s="8"/>
      <c r="D15" s="9"/>
      <c r="F15" s="9"/>
      <c r="H15" s="9"/>
      <c r="J15" s="32"/>
      <c r="K15" s="82"/>
      <c r="L15" s="32"/>
      <c r="M15" s="41"/>
      <c r="N15" s="42"/>
    </row>
    <row r="16" spans="2:14" s="7" customFormat="1" ht="15" customHeight="1">
      <c r="B16" s="8"/>
      <c r="D16" s="9"/>
      <c r="F16" s="9"/>
      <c r="H16" s="9"/>
      <c r="J16" s="32"/>
      <c r="K16" s="82"/>
      <c r="L16" s="32"/>
      <c r="M16" s="41"/>
      <c r="N16" s="42"/>
    </row>
    <row r="17" spans="2:14" s="7" customFormat="1" ht="15" customHeight="1">
      <c r="B17" s="8"/>
      <c r="D17" s="9"/>
      <c r="F17" s="9"/>
      <c r="H17" s="9"/>
      <c r="J17" s="32"/>
      <c r="K17" s="82"/>
      <c r="L17" s="32"/>
      <c r="M17" s="41"/>
      <c r="N17" s="42"/>
    </row>
    <row r="18" spans="2:14" s="7" customFormat="1" ht="15" customHeight="1">
      <c r="B18" s="8"/>
      <c r="D18" s="9"/>
      <c r="F18" s="9"/>
      <c r="H18" s="9"/>
      <c r="J18" s="32"/>
      <c r="K18" s="82"/>
      <c r="L18" s="32"/>
      <c r="M18" s="41"/>
      <c r="N18" s="42"/>
    </row>
    <row r="19" spans="2:14" s="7" customFormat="1" ht="15" customHeight="1">
      <c r="B19" s="8"/>
      <c r="D19" s="9"/>
      <c r="F19" s="9"/>
      <c r="H19" s="9"/>
      <c r="J19" s="32"/>
      <c r="K19" s="82"/>
      <c r="L19" s="32"/>
      <c r="M19" s="41"/>
      <c r="N19" s="42"/>
    </row>
    <row r="20" spans="2:14" s="7" customFormat="1" ht="15" customHeight="1">
      <c r="B20" s="8"/>
      <c r="D20" s="9"/>
      <c r="F20" s="9"/>
      <c r="H20" s="9"/>
      <c r="J20" s="32"/>
      <c r="K20" s="82"/>
      <c r="L20" s="32"/>
      <c r="M20" s="41"/>
      <c r="N20" s="42"/>
    </row>
    <row r="21" spans="2:14" s="7" customFormat="1" ht="15" customHeight="1">
      <c r="B21" s="8"/>
      <c r="D21" s="9"/>
      <c r="F21" s="9"/>
      <c r="H21" s="9"/>
      <c r="J21" s="32"/>
      <c r="K21" s="82"/>
      <c r="L21" s="32"/>
      <c r="M21" s="41"/>
      <c r="N21" s="42"/>
    </row>
    <row r="22" spans="2:14" s="7" customFormat="1" ht="15" customHeight="1">
      <c r="B22" s="8"/>
      <c r="D22" s="9"/>
      <c r="F22" s="9"/>
      <c r="H22" s="9"/>
      <c r="J22" s="32"/>
      <c r="K22" s="82"/>
      <c r="L22" s="32"/>
      <c r="M22" s="41"/>
      <c r="N22" s="42"/>
    </row>
    <row r="23" spans="2:14" s="7" customFormat="1" ht="15" customHeight="1">
      <c r="B23" s="8"/>
      <c r="D23" s="9"/>
      <c r="F23" s="9"/>
      <c r="H23" s="9"/>
      <c r="J23" s="32"/>
      <c r="K23" s="82"/>
      <c r="L23" s="32"/>
      <c r="M23" s="41"/>
      <c r="N23" s="42"/>
    </row>
    <row r="24" spans="2:14" s="7" customFormat="1" ht="15" customHeight="1">
      <c r="B24" s="8"/>
      <c r="D24" s="9"/>
      <c r="F24" s="9"/>
      <c r="H24" s="9"/>
      <c r="J24" s="32"/>
      <c r="K24" s="82"/>
      <c r="L24" s="32"/>
      <c r="M24" s="41"/>
      <c r="N24" s="42"/>
    </row>
    <row r="25" spans="2:14" s="7" customFormat="1" ht="15" customHeight="1">
      <c r="B25" s="8"/>
      <c r="D25" s="9"/>
      <c r="F25" s="9"/>
      <c r="H25" s="9"/>
      <c r="J25" s="32"/>
      <c r="K25" s="82"/>
      <c r="L25" s="32"/>
      <c r="M25" s="41"/>
      <c r="N25" s="42"/>
    </row>
    <row r="26" spans="2:14" s="7" customFormat="1" ht="15" customHeight="1">
      <c r="B26" s="8"/>
      <c r="D26" s="9"/>
      <c r="F26" s="9"/>
      <c r="H26" s="9"/>
      <c r="J26" s="32"/>
      <c r="K26" s="82"/>
      <c r="L26" s="32"/>
      <c r="M26" s="41"/>
      <c r="N26" s="42"/>
    </row>
    <row r="27" spans="2:14" s="7" customFormat="1" ht="15" customHeight="1">
      <c r="B27" s="8"/>
      <c r="D27" s="9"/>
      <c r="F27" s="9"/>
      <c r="H27" s="9"/>
      <c r="J27" s="32"/>
      <c r="K27" s="82"/>
      <c r="L27" s="32"/>
      <c r="M27" s="41"/>
      <c r="N27" s="42"/>
    </row>
    <row r="28" spans="2:14" s="7" customFormat="1" ht="15" customHeight="1">
      <c r="B28" s="8"/>
      <c r="D28" s="9"/>
      <c r="F28" s="9"/>
      <c r="H28" s="9"/>
      <c r="J28" s="32"/>
      <c r="K28" s="82"/>
      <c r="L28" s="32"/>
      <c r="M28" s="41"/>
      <c r="N28" s="42"/>
    </row>
    <row r="29" spans="2:14" s="7" customFormat="1" ht="15" customHeight="1">
      <c r="B29" s="8"/>
      <c r="D29" s="9"/>
      <c r="F29" s="9"/>
      <c r="H29" s="9"/>
      <c r="J29" s="32"/>
      <c r="K29" s="82"/>
      <c r="L29" s="32"/>
      <c r="M29" s="41"/>
      <c r="N29" s="42"/>
    </row>
    <row r="30" spans="2:14" s="7" customFormat="1" ht="15" customHeight="1">
      <c r="B30" s="8"/>
      <c r="D30" s="9"/>
      <c r="F30" s="9"/>
      <c r="H30" s="9"/>
      <c r="J30" s="32"/>
      <c r="K30" s="82"/>
      <c r="L30" s="32"/>
      <c r="M30" s="41"/>
      <c r="N30" s="42"/>
    </row>
    <row r="31" spans="2:14" s="7" customFormat="1" ht="15" customHeight="1">
      <c r="B31" s="8"/>
      <c r="D31" s="9"/>
      <c r="F31" s="9"/>
      <c r="H31" s="9"/>
      <c r="J31" s="32"/>
      <c r="K31" s="82"/>
      <c r="L31" s="32"/>
      <c r="M31" s="41"/>
      <c r="N31" s="42"/>
    </row>
    <row r="32" spans="2:14" s="7" customFormat="1" ht="15" customHeight="1">
      <c r="B32" s="8"/>
      <c r="D32" s="9"/>
      <c r="F32" s="9"/>
      <c r="H32" s="9"/>
      <c r="J32" s="32"/>
      <c r="K32" s="82"/>
      <c r="L32" s="32"/>
      <c r="M32" s="41"/>
      <c r="N32" s="42"/>
    </row>
    <row r="33" spans="2:14" s="7" customFormat="1" ht="15" customHeight="1">
      <c r="B33" s="8"/>
      <c r="D33" s="9"/>
      <c r="F33" s="9"/>
      <c r="H33" s="9"/>
      <c r="J33" s="32"/>
      <c r="K33" s="82"/>
      <c r="L33" s="32"/>
      <c r="M33" s="41"/>
      <c r="N33" s="42"/>
    </row>
    <row r="34" spans="2:14" s="7" customFormat="1" ht="15" customHeight="1">
      <c r="B34" s="8"/>
      <c r="D34" s="9"/>
      <c r="F34" s="9"/>
      <c r="H34" s="9"/>
      <c r="J34" s="32"/>
      <c r="K34" s="82"/>
      <c r="L34" s="32"/>
      <c r="M34" s="41"/>
      <c r="N34" s="42"/>
    </row>
    <row r="35" spans="2:14" s="7" customFormat="1" ht="15" customHeight="1">
      <c r="B35" s="8"/>
      <c r="D35" s="9"/>
      <c r="F35" s="9"/>
      <c r="H35" s="9"/>
      <c r="J35" s="32"/>
      <c r="K35" s="82"/>
      <c r="L35" s="32"/>
      <c r="M35" s="41"/>
      <c r="N35" s="42"/>
    </row>
    <row r="36" spans="2:14" s="7" customFormat="1" ht="15" customHeight="1">
      <c r="B36" s="8"/>
      <c r="D36" s="9"/>
      <c r="F36" s="9"/>
      <c r="H36" s="9"/>
      <c r="J36" s="32"/>
      <c r="K36" s="82"/>
      <c r="L36" s="32"/>
      <c r="M36" s="41"/>
      <c r="N36" s="42"/>
    </row>
    <row r="37" spans="2:14" s="7" customFormat="1" ht="15" customHeigh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5" customHeight="1">
      <c r="B38" s="8"/>
      <c r="D38" s="9"/>
      <c r="F38" s="9"/>
      <c r="H38" s="9"/>
      <c r="J38" s="32"/>
      <c r="K38" s="82"/>
      <c r="L38" s="32"/>
      <c r="M38" s="41"/>
      <c r="N38" s="42"/>
    </row>
    <row r="39" spans="2:14" s="7" customFormat="1" ht="15" customHeight="1">
      <c r="B39" s="8"/>
      <c r="D39" s="9"/>
      <c r="F39" s="9"/>
      <c r="H39" s="9"/>
      <c r="J39" s="32"/>
      <c r="K39" s="82"/>
      <c r="L39" s="32"/>
      <c r="M39" s="41"/>
      <c r="N39" s="42"/>
    </row>
    <row r="40" spans="2:14" s="7" customFormat="1" ht="15" customHeight="1">
      <c r="B40" s="8"/>
      <c r="D40" s="9"/>
      <c r="F40" s="9"/>
      <c r="H40" s="9"/>
      <c r="J40" s="32"/>
      <c r="K40" s="82"/>
      <c r="L40" s="32"/>
      <c r="M40" s="41"/>
      <c r="N40" s="42"/>
    </row>
    <row r="41" spans="2:14" s="7" customFormat="1" ht="15" customHeight="1">
      <c r="B41" s="8"/>
      <c r="D41" s="9"/>
      <c r="F41" s="9"/>
      <c r="H41" s="9"/>
      <c r="J41" s="32"/>
      <c r="K41" s="82"/>
      <c r="L41" s="32"/>
      <c r="M41" s="41"/>
      <c r="N41" s="42"/>
    </row>
    <row r="42" spans="2:14" s="7" customFormat="1" ht="15" customHeight="1">
      <c r="B42" s="8"/>
      <c r="D42" s="9"/>
      <c r="F42" s="9"/>
      <c r="H42" s="9"/>
      <c r="J42" s="32"/>
      <c r="K42" s="82"/>
      <c r="L42" s="32"/>
      <c r="M42" s="41"/>
      <c r="N42" s="42"/>
    </row>
    <row r="43" spans="2:14" s="7" customFormat="1" ht="15" customHeight="1">
      <c r="B43" s="8"/>
      <c r="D43" s="9"/>
      <c r="F43" s="9"/>
      <c r="H43" s="9"/>
      <c r="J43" s="32"/>
      <c r="K43" s="82"/>
      <c r="L43" s="32"/>
      <c r="M43" s="41"/>
      <c r="N43" s="42"/>
    </row>
    <row r="44" spans="2:14" s="7" customFormat="1" ht="15" customHeight="1">
      <c r="B44" s="8"/>
      <c r="D44" s="9"/>
      <c r="F44" s="9"/>
      <c r="H44" s="9"/>
      <c r="J44" s="32"/>
      <c r="K44" s="82"/>
      <c r="L44" s="32"/>
      <c r="M44" s="41"/>
      <c r="N44" s="42"/>
    </row>
    <row r="45" spans="2:14" s="7" customFormat="1" ht="15" customHeight="1">
      <c r="B45" s="8"/>
      <c r="D45" s="9"/>
      <c r="F45" s="9"/>
      <c r="H45" s="9"/>
      <c r="J45" s="32"/>
      <c r="K45" s="82"/>
      <c r="L45" s="32"/>
      <c r="M45" s="41"/>
      <c r="N45" s="42"/>
    </row>
    <row r="46" spans="2:14" s="7" customFormat="1" ht="15" customHeight="1">
      <c r="B46" s="8"/>
      <c r="D46" s="9"/>
      <c r="F46" s="9"/>
      <c r="H46" s="9"/>
      <c r="J46" s="32"/>
      <c r="K46" s="82"/>
      <c r="L46" s="32"/>
      <c r="M46" s="41"/>
      <c r="N46" s="42"/>
    </row>
    <row r="47" spans="2:14" s="7" customFormat="1" ht="15" customHeight="1">
      <c r="B47" s="8"/>
      <c r="D47" s="9"/>
      <c r="F47" s="9"/>
      <c r="H47" s="9"/>
      <c r="J47" s="32"/>
      <c r="K47" s="82"/>
      <c r="L47" s="32"/>
      <c r="M47" s="41"/>
      <c r="N47" s="42"/>
    </row>
    <row r="48" spans="2:14" s="7" customFormat="1" ht="15" customHeight="1">
      <c r="B48" s="8"/>
      <c r="D48" s="9"/>
      <c r="F48" s="9"/>
      <c r="H48" s="9"/>
      <c r="J48" s="32"/>
      <c r="K48" s="82"/>
      <c r="L48" s="32"/>
      <c r="M48" s="41"/>
      <c r="N48" s="42"/>
    </row>
    <row r="49" spans="2:14" s="7" customFormat="1" ht="15" customHeight="1">
      <c r="B49" s="8"/>
      <c r="D49" s="9"/>
      <c r="F49" s="9"/>
      <c r="H49" s="9"/>
      <c r="J49" s="32"/>
      <c r="K49" s="82"/>
      <c r="L49" s="32"/>
      <c r="M49" s="41"/>
      <c r="N49" s="42"/>
    </row>
    <row r="50" spans="2:14" s="7" customFormat="1" ht="15" customHeight="1">
      <c r="B50" s="8"/>
      <c r="D50" s="9"/>
      <c r="F50" s="9"/>
      <c r="H50" s="9"/>
      <c r="J50" s="32"/>
      <c r="K50" s="82"/>
      <c r="L50" s="32"/>
      <c r="M50" s="41"/>
      <c r="N50" s="42"/>
    </row>
    <row r="51" spans="2:14" s="7" customFormat="1" ht="15" customHeight="1">
      <c r="B51" s="8"/>
      <c r="D51" s="9"/>
      <c r="F51" s="9"/>
      <c r="H51" s="9"/>
      <c r="J51" s="32"/>
      <c r="K51" s="82"/>
      <c r="L51" s="32"/>
      <c r="M51" s="41"/>
      <c r="N51" s="42"/>
    </row>
    <row r="52" spans="2:14" s="7" customFormat="1" ht="15" customHeight="1">
      <c r="B52" s="8"/>
      <c r="D52" s="9"/>
      <c r="F52" s="9"/>
      <c r="H52" s="9"/>
      <c r="J52" s="32"/>
      <c r="K52" s="82"/>
      <c r="L52" s="32"/>
      <c r="M52" s="41"/>
      <c r="N52" s="42"/>
    </row>
    <row r="53" spans="2:14" s="7" customFormat="1" ht="15" customHeight="1">
      <c r="B53" s="8"/>
      <c r="D53" s="9"/>
      <c r="F53" s="9"/>
      <c r="H53" s="9"/>
      <c r="J53" s="32"/>
      <c r="K53" s="82"/>
      <c r="L53" s="32"/>
      <c r="M53" s="41"/>
      <c r="N53" s="42"/>
    </row>
    <row r="54" spans="2:14" s="7" customFormat="1" ht="15" customHeight="1">
      <c r="B54" s="8"/>
      <c r="D54" s="9"/>
      <c r="F54" s="9"/>
      <c r="H54" s="9"/>
      <c r="J54" s="32"/>
      <c r="K54" s="82"/>
      <c r="L54" s="32"/>
      <c r="M54" s="41"/>
      <c r="N54" s="42"/>
    </row>
    <row r="55" spans="2:14" s="7" customFormat="1" ht="15" customHeight="1">
      <c r="B55" s="8"/>
      <c r="D55" s="9"/>
      <c r="F55" s="9"/>
      <c r="H55" s="9"/>
      <c r="J55" s="32"/>
      <c r="K55" s="82"/>
      <c r="L55" s="32"/>
      <c r="M55" s="41"/>
      <c r="N55" s="42"/>
    </row>
    <row r="56" spans="2:14" s="7" customFormat="1" ht="15" customHeight="1">
      <c r="B56" s="8"/>
      <c r="D56" s="9"/>
      <c r="F56" s="9"/>
      <c r="H56" s="9"/>
      <c r="J56" s="32"/>
      <c r="K56" s="82"/>
      <c r="L56" s="32"/>
      <c r="M56" s="41"/>
      <c r="N56" s="42"/>
    </row>
    <row r="57" spans="2:14" s="7" customFormat="1" ht="15" customHeight="1">
      <c r="B57" s="8"/>
      <c r="D57" s="9"/>
      <c r="F57" s="9"/>
      <c r="H57" s="9"/>
      <c r="J57" s="32"/>
      <c r="K57" s="82"/>
      <c r="L57" s="32"/>
      <c r="M57" s="41"/>
      <c r="N57" s="42"/>
    </row>
    <row r="58" spans="2:14" s="7" customFormat="1" ht="15" customHeight="1">
      <c r="B58" s="8"/>
      <c r="D58" s="9"/>
      <c r="F58" s="9"/>
      <c r="H58" s="9"/>
      <c r="J58" s="32"/>
      <c r="K58" s="82"/>
      <c r="L58" s="32"/>
      <c r="M58" s="41"/>
      <c r="N58" s="42"/>
    </row>
    <row r="59" spans="2:14" s="7" customFormat="1" ht="15" customHeight="1">
      <c r="B59" s="8"/>
      <c r="D59" s="9"/>
      <c r="F59" s="9"/>
      <c r="H59" s="9"/>
      <c r="J59" s="32"/>
      <c r="K59" s="82"/>
      <c r="L59" s="32"/>
      <c r="M59" s="41"/>
      <c r="N59" s="42"/>
    </row>
    <row r="60" spans="2:14" s="7" customFormat="1" ht="15" customHeight="1">
      <c r="B60" s="8"/>
      <c r="D60" s="9"/>
      <c r="F60" s="9"/>
      <c r="H60" s="9"/>
      <c r="J60" s="32"/>
      <c r="K60" s="82"/>
      <c r="L60" s="32"/>
      <c r="M60" s="41"/>
      <c r="N60" s="42"/>
    </row>
    <row r="61" spans="2:14" s="7" customFormat="1" ht="15" customHeight="1">
      <c r="B61" s="8"/>
      <c r="D61" s="9"/>
      <c r="F61" s="9"/>
      <c r="H61" s="9"/>
      <c r="J61" s="32"/>
      <c r="K61" s="82"/>
      <c r="L61" s="32"/>
      <c r="M61" s="41"/>
      <c r="N61" s="42"/>
    </row>
    <row r="62" spans="2:14" s="7" customFormat="1" ht="15" customHeight="1">
      <c r="B62" s="8"/>
      <c r="D62" s="9"/>
      <c r="F62" s="9"/>
      <c r="H62" s="9"/>
      <c r="J62" s="32"/>
      <c r="K62" s="82"/>
      <c r="L62" s="32"/>
      <c r="M62" s="41"/>
      <c r="N62" s="42"/>
    </row>
    <row r="63" spans="2:14" s="7" customFormat="1" ht="15" customHeight="1">
      <c r="B63" s="8"/>
      <c r="D63" s="9"/>
      <c r="F63" s="9"/>
      <c r="H63" s="9"/>
      <c r="J63" s="32"/>
      <c r="K63" s="82"/>
      <c r="L63" s="32"/>
      <c r="M63" s="41"/>
      <c r="N63" s="42"/>
    </row>
    <row r="64" spans="2:14" s="7" customFormat="1" ht="15" customHeight="1">
      <c r="B64" s="8"/>
      <c r="D64" s="9"/>
      <c r="F64" s="9"/>
      <c r="H64" s="9"/>
      <c r="J64" s="32"/>
      <c r="K64" s="82"/>
      <c r="L64" s="32"/>
      <c r="M64" s="41"/>
      <c r="N64" s="42"/>
    </row>
    <row r="65" spans="2:14" s="7" customFormat="1" ht="15" customHeight="1">
      <c r="B65" s="8"/>
      <c r="D65" s="9"/>
      <c r="F65" s="9"/>
      <c r="H65" s="9"/>
      <c r="J65" s="32"/>
      <c r="K65" s="82"/>
      <c r="L65" s="32"/>
      <c r="M65" s="41"/>
      <c r="N65" s="42"/>
    </row>
    <row r="66" spans="2:14" s="7" customFormat="1" ht="15" customHeight="1">
      <c r="B66" s="8"/>
      <c r="D66" s="9"/>
      <c r="F66" s="9"/>
      <c r="H66" s="9"/>
      <c r="J66" s="32"/>
      <c r="K66" s="82"/>
      <c r="L66" s="32"/>
      <c r="M66" s="41"/>
      <c r="N66" s="42"/>
    </row>
    <row r="67" spans="2:14" s="7" customFormat="1" ht="15" customHeight="1">
      <c r="B67" s="8"/>
      <c r="D67" s="9"/>
      <c r="F67" s="9"/>
      <c r="H67" s="9"/>
      <c r="J67" s="32"/>
      <c r="K67" s="82"/>
      <c r="L67" s="32"/>
      <c r="M67" s="41"/>
      <c r="N67" s="42"/>
    </row>
    <row r="68" spans="2:14" s="7" customFormat="1" ht="15" customHeight="1">
      <c r="B68" s="8"/>
      <c r="D68" s="9"/>
      <c r="F68" s="9"/>
      <c r="H68" s="9"/>
      <c r="J68" s="32"/>
      <c r="K68" s="82"/>
      <c r="L68" s="32"/>
      <c r="M68" s="41"/>
      <c r="N68" s="42"/>
    </row>
    <row r="69" spans="2:14" s="7" customFormat="1" ht="15" customHeight="1">
      <c r="B69" s="8"/>
      <c r="D69" s="9"/>
      <c r="F69" s="9"/>
      <c r="H69" s="9"/>
      <c r="J69" s="32"/>
      <c r="K69" s="82"/>
      <c r="L69" s="32"/>
      <c r="M69" s="41"/>
      <c r="N69" s="42"/>
    </row>
    <row r="70" spans="2:14" s="7" customFormat="1" ht="15" customHeight="1">
      <c r="B70" s="8"/>
      <c r="D70" s="9"/>
      <c r="F70" s="9"/>
      <c r="H70" s="9"/>
      <c r="J70" s="32"/>
      <c r="K70" s="82"/>
      <c r="L70" s="32"/>
      <c r="M70" s="41"/>
      <c r="N70" s="42"/>
    </row>
    <row r="71" spans="2:14" s="7" customFormat="1" ht="15" customHeight="1">
      <c r="B71" s="8"/>
      <c r="D71" s="9"/>
      <c r="F71" s="9"/>
      <c r="H71" s="9"/>
      <c r="J71" s="32"/>
      <c r="K71" s="82"/>
      <c r="L71" s="32"/>
      <c r="M71" s="41"/>
      <c r="N71" s="42"/>
    </row>
    <row r="72" spans="2:14" s="7" customFormat="1" ht="15" customHeight="1">
      <c r="B72" s="8"/>
      <c r="D72" s="9"/>
      <c r="F72" s="9"/>
      <c r="H72" s="9"/>
      <c r="J72" s="32"/>
      <c r="K72" s="82"/>
      <c r="L72" s="32"/>
      <c r="M72" s="41"/>
      <c r="N72" s="42"/>
    </row>
    <row r="73" spans="2:14" s="7" customFormat="1" ht="15" customHeight="1">
      <c r="B73" s="8"/>
      <c r="D73" s="9"/>
      <c r="F73" s="9"/>
      <c r="H73" s="9"/>
      <c r="J73" s="32"/>
      <c r="K73" s="82"/>
      <c r="L73" s="32"/>
      <c r="M73" s="41"/>
      <c r="N73" s="42"/>
    </row>
    <row r="74" spans="2:14" s="7" customFormat="1" ht="15" customHeight="1">
      <c r="B74" s="8"/>
      <c r="D74" s="9"/>
      <c r="F74" s="9"/>
      <c r="H74" s="9"/>
      <c r="J74" s="32"/>
      <c r="K74" s="82"/>
      <c r="L74" s="32"/>
      <c r="M74" s="41"/>
      <c r="N74" s="42"/>
    </row>
    <row r="75" spans="2:14" s="7" customFormat="1" ht="15" customHeight="1">
      <c r="B75" s="8"/>
      <c r="D75" s="9"/>
      <c r="F75" s="9"/>
      <c r="H75" s="9"/>
      <c r="J75" s="32"/>
      <c r="K75" s="82"/>
      <c r="L75" s="32"/>
      <c r="M75" s="41"/>
      <c r="N75" s="42"/>
    </row>
    <row r="76" spans="2:14" s="7" customFormat="1" ht="15" customHeight="1">
      <c r="B76" s="8"/>
      <c r="D76" s="9"/>
      <c r="F76" s="9"/>
      <c r="H76" s="9"/>
      <c r="J76" s="32"/>
      <c r="K76" s="82"/>
      <c r="L76" s="32"/>
      <c r="M76" s="41"/>
      <c r="N76" s="42"/>
    </row>
    <row r="77" spans="2:14" s="7" customFormat="1" ht="15" customHeight="1">
      <c r="B77" s="8"/>
      <c r="D77" s="9"/>
      <c r="F77" s="9"/>
      <c r="H77" s="9"/>
      <c r="J77" s="32"/>
      <c r="K77" s="82"/>
      <c r="L77" s="32"/>
      <c r="M77" s="41"/>
      <c r="N77" s="42"/>
    </row>
    <row r="78" spans="2:14" s="7" customFormat="1" ht="15" customHeight="1">
      <c r="B78" s="8"/>
      <c r="D78" s="9"/>
      <c r="F78" s="9"/>
      <c r="H78" s="9"/>
      <c r="J78" s="32"/>
      <c r="K78" s="82"/>
      <c r="L78" s="32"/>
      <c r="M78" s="41"/>
      <c r="N78" s="42"/>
    </row>
    <row r="79" spans="2:14" s="7" customFormat="1" ht="15" customHeight="1">
      <c r="B79" s="8"/>
      <c r="D79" s="9"/>
      <c r="F79" s="9"/>
      <c r="H79" s="9"/>
      <c r="J79" s="32"/>
      <c r="K79" s="82"/>
      <c r="L79" s="32"/>
      <c r="M79" s="41"/>
      <c r="N79" s="42"/>
    </row>
    <row r="80" spans="2:14" s="7" customFormat="1" ht="15" customHeight="1">
      <c r="B80" s="8"/>
      <c r="D80" s="9"/>
      <c r="F80" s="9"/>
      <c r="H80" s="9"/>
      <c r="J80" s="32"/>
      <c r="K80" s="82"/>
      <c r="L80" s="32"/>
      <c r="M80" s="41"/>
      <c r="N80" s="42"/>
    </row>
    <row r="81" spans="2:14" s="7" customFormat="1" ht="15" customHeight="1">
      <c r="B81" s="8"/>
      <c r="D81" s="9"/>
      <c r="F81" s="9"/>
      <c r="H81" s="9"/>
      <c r="J81" s="32"/>
      <c r="K81" s="82"/>
      <c r="L81" s="32"/>
      <c r="M81" s="41"/>
      <c r="N81" s="42"/>
    </row>
    <row r="82" spans="2:14" s="7" customFormat="1" ht="15" customHeight="1">
      <c r="B82" s="8"/>
      <c r="D82" s="9"/>
      <c r="F82" s="9"/>
      <c r="H82" s="9"/>
      <c r="J82" s="32"/>
      <c r="K82" s="82"/>
      <c r="L82" s="32"/>
      <c r="M82" s="41"/>
      <c r="N82" s="42"/>
    </row>
    <row r="83" spans="2:14" s="7" customFormat="1" ht="15" customHeight="1">
      <c r="B83" s="8"/>
      <c r="D83" s="9"/>
      <c r="F83" s="9"/>
      <c r="H83" s="9"/>
      <c r="J83" s="32"/>
      <c r="K83" s="82"/>
      <c r="L83" s="32"/>
      <c r="M83" s="41"/>
      <c r="N83" s="42"/>
    </row>
    <row r="84" spans="2:14" s="7" customFormat="1" ht="15" customHeight="1">
      <c r="B84" s="8"/>
      <c r="D84" s="9"/>
      <c r="F84" s="9"/>
      <c r="H84" s="9"/>
      <c r="J84" s="32"/>
      <c r="K84" s="82"/>
      <c r="L84" s="32"/>
      <c r="M84" s="41"/>
      <c r="N84" s="42"/>
    </row>
    <row r="85" spans="2:14" s="7" customFormat="1" ht="15" customHeight="1">
      <c r="B85" s="8"/>
      <c r="D85" s="9"/>
      <c r="F85" s="9"/>
      <c r="H85" s="9"/>
      <c r="J85" s="32"/>
      <c r="K85" s="82"/>
      <c r="L85" s="32"/>
      <c r="M85" s="41"/>
      <c r="N85" s="42"/>
    </row>
    <row r="86" spans="2:14" s="7" customFormat="1" ht="15" customHeight="1">
      <c r="B86" s="8"/>
      <c r="D86" s="9"/>
      <c r="F86" s="9"/>
      <c r="H86" s="9"/>
      <c r="J86" s="32"/>
      <c r="K86" s="82"/>
      <c r="L86" s="32"/>
      <c r="M86" s="41"/>
      <c r="N86" s="42"/>
    </row>
    <row r="87" spans="2:14" s="7" customFormat="1" ht="15" customHeight="1">
      <c r="B87" s="8"/>
      <c r="D87" s="9"/>
      <c r="F87" s="9"/>
      <c r="H87" s="9"/>
      <c r="J87" s="32"/>
      <c r="K87" s="82"/>
      <c r="L87" s="32"/>
      <c r="M87" s="41"/>
      <c r="N87" s="42"/>
    </row>
    <row r="88" spans="2:14" s="7" customFormat="1" ht="15" customHeight="1">
      <c r="B88" s="8"/>
      <c r="D88" s="9"/>
      <c r="F88" s="9"/>
      <c r="H88" s="9"/>
      <c r="J88" s="32"/>
      <c r="K88" s="82"/>
      <c r="L88" s="32"/>
      <c r="M88" s="41"/>
      <c r="N88" s="42"/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</sheetData>
  <mergeCells count="5">
    <mergeCell ref="B9:D9"/>
    <mergeCell ref="B2:D2"/>
    <mergeCell ref="B4:D4"/>
    <mergeCell ref="B5:D5"/>
    <mergeCell ref="B7:D7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T447"/>
  <sheetViews>
    <sheetView tabSelected="1" workbookViewId="0" topLeftCell="A1">
      <selection activeCell="J11" sqref="J11"/>
    </sheetView>
  </sheetViews>
  <sheetFormatPr defaultColWidth="9.140625" defaultRowHeight="12.75"/>
  <cols>
    <col min="1" max="1" width="1.7109375" style="2" customWidth="1"/>
    <col min="2" max="2" width="42.7109375" style="3" customWidth="1"/>
    <col min="3" max="3" width="7.7109375" style="2" customWidth="1"/>
    <col min="4" max="4" width="7.7109375" style="4" customWidth="1"/>
    <col min="5" max="5" width="7.7109375" style="2" customWidth="1"/>
    <col min="6" max="6" width="7.7109375" style="4" customWidth="1"/>
    <col min="7" max="7" width="7.7109375" style="2" customWidth="1"/>
    <col min="8" max="8" width="7.7109375" style="4" customWidth="1"/>
    <col min="9" max="9" width="7.7109375" style="2" customWidth="1"/>
    <col min="10" max="10" width="7.7109375" style="29" customWidth="1"/>
    <col min="11" max="11" width="7.7109375" style="79" customWidth="1"/>
    <col min="12" max="12" width="7.7109375" style="29" customWidth="1"/>
    <col min="13" max="13" width="7.7109375" style="35" customWidth="1"/>
    <col min="14" max="14" width="9.140625" style="36" customWidth="1"/>
    <col min="15" max="16384" width="9.140625" style="2" customWidth="1"/>
  </cols>
  <sheetData>
    <row r="2" spans="2:14" ht="18" customHeight="1">
      <c r="B2" s="156" t="s">
        <v>40</v>
      </c>
      <c r="C2" s="156"/>
      <c r="D2" s="156"/>
      <c r="E2" s="1"/>
      <c r="F2" s="1"/>
      <c r="G2" s="1"/>
      <c r="H2" s="1"/>
      <c r="I2" s="1"/>
      <c r="J2" s="28"/>
      <c r="K2" s="78"/>
      <c r="L2" s="28"/>
      <c r="M2" s="33"/>
      <c r="N2" s="34"/>
    </row>
    <row r="3" ht="7.5" customHeight="1"/>
    <row r="4" spans="2:14" ht="18" customHeight="1">
      <c r="B4" s="157" t="s">
        <v>33</v>
      </c>
      <c r="C4" s="157"/>
      <c r="D4" s="157"/>
      <c r="E4" s="18"/>
      <c r="F4" s="18"/>
      <c r="G4" s="18"/>
      <c r="H4" s="18"/>
      <c r="I4" s="18"/>
      <c r="J4" s="30"/>
      <c r="K4" s="80"/>
      <c r="L4" s="30"/>
      <c r="M4" s="37"/>
      <c r="N4" s="38"/>
    </row>
    <row r="5" spans="2:14" ht="18" customHeight="1">
      <c r="B5" s="157" t="s">
        <v>71</v>
      </c>
      <c r="C5" s="157"/>
      <c r="D5" s="157"/>
      <c r="E5" s="18"/>
      <c r="F5" s="18"/>
      <c r="G5" s="18"/>
      <c r="H5" s="18"/>
      <c r="I5" s="18"/>
      <c r="J5" s="30"/>
      <c r="K5" s="80"/>
      <c r="L5" s="30"/>
      <c r="M5" s="37"/>
      <c r="N5" s="38"/>
    </row>
    <row r="6" ht="9" customHeight="1" thickBot="1"/>
    <row r="7" spans="2:4" ht="18" customHeight="1" thickBot="1">
      <c r="B7" s="158" t="s">
        <v>108</v>
      </c>
      <c r="C7" s="159"/>
      <c r="D7" s="160"/>
    </row>
    <row r="8" spans="5:10" ht="9" customHeight="1" thickBot="1">
      <c r="E8" s="171" t="s">
        <v>135</v>
      </c>
      <c r="F8" s="171"/>
      <c r="G8" s="171"/>
      <c r="H8" s="171"/>
      <c r="I8" s="171"/>
      <c r="J8" s="171"/>
    </row>
    <row r="9" spans="2:10" ht="18" customHeight="1" thickBot="1">
      <c r="B9" s="19" t="s">
        <v>34</v>
      </c>
      <c r="C9" s="161">
        <f>'Servizi Demografici'!C9:D9+Tributi!C9:D9+'Scuola e Cultura'!C9:D9+Biblioteca!C9+'Servizio Tecnico'!C9:D9+'Edilizia Urbanistica'!C9:D9</f>
        <v>128</v>
      </c>
      <c r="D9" s="162"/>
      <c r="E9" s="171"/>
      <c r="F9" s="171"/>
      <c r="G9" s="171"/>
      <c r="H9" s="171"/>
      <c r="I9" s="171"/>
      <c r="J9" s="171"/>
    </row>
    <row r="10" spans="5:10" ht="9" customHeight="1" thickBot="1">
      <c r="E10" s="171"/>
      <c r="F10" s="171"/>
      <c r="G10" s="171"/>
      <c r="H10" s="171"/>
      <c r="I10" s="171"/>
      <c r="J10" s="171"/>
    </row>
    <row r="11" spans="2:14" s="7" customFormat="1" ht="18" customHeight="1">
      <c r="B11" s="148" t="s">
        <v>0</v>
      </c>
      <c r="C11" s="149"/>
      <c r="D11" s="150"/>
      <c r="E11" s="5"/>
      <c r="F11" s="6"/>
      <c r="G11" s="5"/>
      <c r="H11" s="6"/>
      <c r="I11" s="5"/>
      <c r="J11" s="31"/>
      <c r="K11" s="81"/>
      <c r="L11" s="31"/>
      <c r="M11" s="39"/>
      <c r="N11" s="40"/>
    </row>
    <row r="12" spans="2:14" s="7" customFormat="1" ht="18" customHeight="1" thickBot="1">
      <c r="B12" s="143" t="s">
        <v>39</v>
      </c>
      <c r="C12" s="144"/>
      <c r="D12" s="172"/>
      <c r="E12" s="5"/>
      <c r="F12" s="6"/>
      <c r="G12" s="5"/>
      <c r="H12" s="6"/>
      <c r="I12" s="5"/>
      <c r="J12" s="31"/>
      <c r="K12" s="81"/>
      <c r="L12" s="31"/>
      <c r="M12" s="39"/>
      <c r="N12" s="40"/>
    </row>
    <row r="13" spans="2:14" s="7" customFormat="1" ht="18" customHeight="1">
      <c r="B13" s="20" t="s">
        <v>1</v>
      </c>
      <c r="C13" s="25">
        <f>'Servizi Demografici'!C13+Tributi!C13+'Scuola e Cultura'!C13+Biblioteca!C13+'Servizio Tecnico'!C13+'Edilizia Urbanistica'!C13</f>
        <v>47</v>
      </c>
      <c r="D13" s="21">
        <f>C13/C17</f>
        <v>0.3671875</v>
      </c>
      <c r="F13" s="9"/>
      <c r="H13" s="9"/>
      <c r="J13" s="32"/>
      <c r="K13" s="82"/>
      <c r="L13" s="32"/>
      <c r="M13" s="41"/>
      <c r="N13" s="42"/>
    </row>
    <row r="14" spans="2:14" s="7" customFormat="1" ht="18" customHeight="1">
      <c r="B14" s="20" t="s">
        <v>2</v>
      </c>
      <c r="C14" s="17">
        <f>'Servizi Demografici'!C14+Tributi!C14+'Scuola e Cultura'!C14+Biblioteca!C14+'Servizio Tecnico'!C14+'Edilizia Urbanistica'!C14</f>
        <v>81</v>
      </c>
      <c r="D14" s="21">
        <f>C14/C17</f>
        <v>0.6328125</v>
      </c>
      <c r="F14" s="9"/>
      <c r="H14" s="9"/>
      <c r="J14" s="32"/>
      <c r="K14" s="82"/>
      <c r="L14" s="32"/>
      <c r="M14" s="41"/>
      <c r="N14" s="42"/>
    </row>
    <row r="15" spans="2:14" s="7" customFormat="1" ht="18" customHeight="1">
      <c r="B15" s="20" t="s">
        <v>3</v>
      </c>
      <c r="C15" s="17">
        <f>'Servizi Demografici'!C15+Tributi!C15+'Scuola e Cultura'!C15+Biblioteca!C15+'Servizio Tecnico'!C15+'Edilizia Urbanistica'!C15</f>
        <v>0</v>
      </c>
      <c r="D15" s="21">
        <f>C15/C17</f>
        <v>0</v>
      </c>
      <c r="F15" s="9"/>
      <c r="H15" s="9"/>
      <c r="J15" s="32"/>
      <c r="K15" s="82"/>
      <c r="L15" s="32"/>
      <c r="M15" s="41"/>
      <c r="N15" s="42"/>
    </row>
    <row r="16" spans="2:14" s="7" customFormat="1" ht="18" customHeight="1" thickBot="1">
      <c r="B16" s="60" t="s">
        <v>68</v>
      </c>
      <c r="C16" s="10">
        <f>'Servizi Demografici'!C16+Tributi!C16+'Scuola e Cultura'!C16+Biblioteca!C16+'Servizio Tecnico'!C16+'Edilizia Urbanistica'!C16</f>
        <v>0</v>
      </c>
      <c r="D16" s="22">
        <f>C16/C17</f>
        <v>0</v>
      </c>
      <c r="F16" s="9"/>
      <c r="H16" s="9"/>
      <c r="J16" s="32"/>
      <c r="K16" s="82"/>
      <c r="L16" s="32"/>
      <c r="M16" s="41"/>
      <c r="N16" s="42"/>
    </row>
    <row r="17" spans="2:14" s="51" customFormat="1" ht="18" customHeight="1" thickBot="1" thickTop="1">
      <c r="B17" s="48" t="s">
        <v>4</v>
      </c>
      <c r="C17" s="49">
        <f>SUM(C13:C16)</f>
        <v>128</v>
      </c>
      <c r="D17" s="50">
        <f>SUM(D13:D16)</f>
        <v>1</v>
      </c>
      <c r="F17" s="52"/>
      <c r="H17" s="52"/>
      <c r="J17" s="53"/>
      <c r="K17" s="83"/>
      <c r="L17" s="53"/>
      <c r="M17" s="44"/>
      <c r="N17" s="54"/>
    </row>
    <row r="18" spans="2:14" s="7" customFormat="1" ht="18" customHeight="1">
      <c r="B18" s="24" t="s">
        <v>5</v>
      </c>
      <c r="C18" s="25">
        <f>'Servizi Demografici'!C18+Tributi!C18+'Scuola e Cultura'!C18+Biblioteca!C18+'Servizio Tecnico'!C18+'Edilizia Urbanistica'!C18</f>
        <v>109</v>
      </c>
      <c r="D18" s="26">
        <f>C18/C22</f>
        <v>0.8515625</v>
      </c>
      <c r="F18" s="9"/>
      <c r="H18" s="9"/>
      <c r="J18" s="32"/>
      <c r="K18" s="82"/>
      <c r="L18" s="32"/>
      <c r="M18" s="41"/>
      <c r="N18" s="42"/>
    </row>
    <row r="19" spans="2:14" s="7" customFormat="1" ht="18" customHeight="1">
      <c r="B19" s="20" t="s">
        <v>6</v>
      </c>
      <c r="C19" s="17">
        <f>'Servizi Demografici'!C19+Tributi!C19+'Scuola e Cultura'!C19+Biblioteca!C19+'Servizio Tecnico'!C19+'Edilizia Urbanistica'!C19</f>
        <v>7</v>
      </c>
      <c r="D19" s="21">
        <f>C19/C22</f>
        <v>0.0546875</v>
      </c>
      <c r="F19" s="9"/>
      <c r="H19" s="9"/>
      <c r="J19" s="32"/>
      <c r="K19" s="82"/>
      <c r="L19" s="32"/>
      <c r="M19" s="41"/>
      <c r="N19" s="42"/>
    </row>
    <row r="20" spans="2:14" s="7" customFormat="1" ht="18" customHeight="1">
      <c r="B20" s="20" t="s">
        <v>7</v>
      </c>
      <c r="C20" s="17">
        <f>'Servizi Demografici'!C20+Tributi!C20+'Scuola e Cultura'!C20+Biblioteca!C20+'Servizio Tecnico'!C20+'Edilizia Urbanistica'!C20</f>
        <v>10</v>
      </c>
      <c r="D20" s="21">
        <f>C20/C22</f>
        <v>0.078125</v>
      </c>
      <c r="F20" s="9"/>
      <c r="H20" s="9"/>
      <c r="J20" s="32"/>
      <c r="K20" s="82"/>
      <c r="L20" s="32"/>
      <c r="M20" s="41"/>
      <c r="N20" s="42"/>
    </row>
    <row r="21" spans="2:14" s="7" customFormat="1" ht="18" customHeight="1" thickBot="1">
      <c r="B21" s="60" t="s">
        <v>68</v>
      </c>
      <c r="C21" s="10">
        <f>'Servizi Demografici'!C21+Tributi!C21+'Scuola e Cultura'!C21+Biblioteca!C21+'Servizio Tecnico'!C21+'Edilizia Urbanistica'!C21</f>
        <v>2</v>
      </c>
      <c r="D21" s="22">
        <f>C21/C22</f>
        <v>0.015625</v>
      </c>
      <c r="F21" s="9"/>
      <c r="H21" s="9"/>
      <c r="J21" s="32"/>
      <c r="K21" s="82"/>
      <c r="L21" s="32"/>
      <c r="M21" s="41"/>
      <c r="N21" s="42"/>
    </row>
    <row r="22" spans="2:14" s="51" customFormat="1" ht="18" customHeight="1" thickBot="1" thickTop="1">
      <c r="B22" s="56" t="s">
        <v>4</v>
      </c>
      <c r="C22" s="55">
        <f>SUM(C18:C21)</f>
        <v>128</v>
      </c>
      <c r="D22" s="57">
        <f>SUM(D18:D21)</f>
        <v>1</v>
      </c>
      <c r="F22" s="52"/>
      <c r="H22" s="52"/>
      <c r="J22" s="53"/>
      <c r="K22" s="83"/>
      <c r="L22" s="53"/>
      <c r="M22" s="44"/>
      <c r="N22" s="54"/>
    </row>
    <row r="23" spans="2:14" s="7" customFormat="1" ht="18" customHeight="1">
      <c r="B23" s="27" t="s">
        <v>124</v>
      </c>
      <c r="C23" s="25">
        <f>'Servizi Demografici'!C23+Tributi!C23+'Scuola e Cultura'!C23+Biblioteca!C23+'Servizio Tecnico'!C23+'Edilizia Urbanistica'!C23</f>
        <v>8</v>
      </c>
      <c r="D23" s="26">
        <f>C23/$C$32</f>
        <v>0.0625</v>
      </c>
      <c r="F23" s="9"/>
      <c r="H23" s="9"/>
      <c r="J23" s="32"/>
      <c r="K23" s="82"/>
      <c r="L23" s="32"/>
      <c r="M23" s="41"/>
      <c r="N23" s="42"/>
    </row>
    <row r="24" spans="2:14" s="7" customFormat="1" ht="18" customHeight="1">
      <c r="B24" s="23" t="s">
        <v>125</v>
      </c>
      <c r="C24" s="17">
        <f>'Servizi Demografici'!C24+Tributi!C24+'Scuola e Cultura'!C24+Biblioteca!C24+'Servizio Tecnico'!C24+'Edilizia Urbanistica'!C24</f>
        <v>24</v>
      </c>
      <c r="D24" s="21">
        <f aca="true" t="shared" si="0" ref="D24:D30">C24/$C$32</f>
        <v>0.1875</v>
      </c>
      <c r="F24" s="9"/>
      <c r="H24" s="9"/>
      <c r="J24" s="32"/>
      <c r="K24" s="82"/>
      <c r="L24" s="32"/>
      <c r="M24" s="41"/>
      <c r="N24" s="42"/>
    </row>
    <row r="25" spans="2:14" s="7" customFormat="1" ht="18" customHeight="1">
      <c r="B25" s="23" t="s">
        <v>8</v>
      </c>
      <c r="C25" s="17">
        <f>'Servizi Demografici'!C25+Tributi!C25+'Scuola e Cultura'!C25+Biblioteca!C25+'Servizio Tecnico'!C25+'Edilizia Urbanistica'!C25</f>
        <v>23</v>
      </c>
      <c r="D25" s="21">
        <f t="shared" si="0"/>
        <v>0.1796875</v>
      </c>
      <c r="F25" s="9"/>
      <c r="H25" s="9"/>
      <c r="J25" s="32"/>
      <c r="K25" s="82"/>
      <c r="L25" s="32"/>
      <c r="M25" s="41"/>
      <c r="N25" s="42"/>
    </row>
    <row r="26" spans="2:14" s="7" customFormat="1" ht="18" customHeight="1">
      <c r="B26" s="23" t="s">
        <v>126</v>
      </c>
      <c r="C26" s="17">
        <f>'Servizi Demografici'!C26+Tributi!C26+'Scuola e Cultura'!C26+Biblioteca!C26+'Servizio Tecnico'!C26+'Edilizia Urbanistica'!C26</f>
        <v>22</v>
      </c>
      <c r="D26" s="21">
        <f t="shared" si="0"/>
        <v>0.171875</v>
      </c>
      <c r="F26" s="9"/>
      <c r="H26" s="9"/>
      <c r="J26" s="32"/>
      <c r="K26" s="82"/>
      <c r="L26" s="32"/>
      <c r="M26" s="41"/>
      <c r="N26" s="42"/>
    </row>
    <row r="27" spans="2:14" s="7" customFormat="1" ht="18" customHeight="1">
      <c r="B27" s="23" t="s">
        <v>127</v>
      </c>
      <c r="C27" s="17">
        <f>'Servizi Demografici'!C27+Tributi!C27+'Scuola e Cultura'!C27+Biblioteca!C27+'Servizio Tecnico'!C27+'Edilizia Urbanistica'!C27</f>
        <v>9</v>
      </c>
      <c r="D27" s="21">
        <f t="shared" si="0"/>
        <v>0.0703125</v>
      </c>
      <c r="F27" s="9"/>
      <c r="H27" s="9"/>
      <c r="J27" s="32"/>
      <c r="K27" s="82"/>
      <c r="L27" s="32"/>
      <c r="M27" s="41"/>
      <c r="N27" s="42"/>
    </row>
    <row r="28" spans="2:14" s="7" customFormat="1" ht="18" customHeight="1">
      <c r="B28" s="23" t="s">
        <v>128</v>
      </c>
      <c r="C28" s="17">
        <f>'Servizi Demografici'!C28+Tributi!C28+'Scuola e Cultura'!C28+Biblioteca!C28+'Servizio Tecnico'!C28+'Edilizia Urbanistica'!C28</f>
        <v>9</v>
      </c>
      <c r="D28" s="21">
        <f t="shared" si="0"/>
        <v>0.0703125</v>
      </c>
      <c r="F28" s="9"/>
      <c r="H28" s="9"/>
      <c r="J28" s="32"/>
      <c r="K28" s="82"/>
      <c r="L28" s="32"/>
      <c r="M28" s="41"/>
      <c r="N28" s="42"/>
    </row>
    <row r="29" spans="2:14" s="7" customFormat="1" ht="18" customHeight="1">
      <c r="B29" s="23" t="s">
        <v>9</v>
      </c>
      <c r="C29" s="17">
        <f>'Servizi Demografici'!C29+Tributi!C29+'Scuola e Cultura'!C29+Biblioteca!C29+'Servizio Tecnico'!C29+'Edilizia Urbanistica'!C29</f>
        <v>7</v>
      </c>
      <c r="D29" s="21">
        <f t="shared" si="0"/>
        <v>0.0546875</v>
      </c>
      <c r="F29" s="9"/>
      <c r="H29" s="9"/>
      <c r="J29" s="32"/>
      <c r="K29" s="82"/>
      <c r="L29" s="32"/>
      <c r="M29" s="41"/>
      <c r="N29" s="42"/>
    </row>
    <row r="30" spans="2:14" s="7" customFormat="1" ht="18" customHeight="1">
      <c r="B30" s="23" t="s">
        <v>129</v>
      </c>
      <c r="C30" s="17">
        <f>'Servizi Demografici'!C30+Tributi!C30+'Scuola e Cultura'!C30+Biblioteca!C30+'Servizio Tecnico'!C30+'Edilizia Urbanistica'!C30</f>
        <v>23</v>
      </c>
      <c r="D30" s="21">
        <f t="shared" si="0"/>
        <v>0.1796875</v>
      </c>
      <c r="F30" s="9"/>
      <c r="H30" s="9"/>
      <c r="J30" s="32"/>
      <c r="K30" s="82"/>
      <c r="L30" s="32"/>
      <c r="M30" s="41"/>
      <c r="N30" s="42"/>
    </row>
    <row r="31" spans="2:14" s="7" customFormat="1" ht="18" customHeight="1" thickBot="1">
      <c r="B31" s="61" t="s">
        <v>68</v>
      </c>
      <c r="C31" s="10">
        <f>'Servizi Demografici'!C31+Tributi!C31+'Scuola e Cultura'!C31+Biblioteca!C31+'Servizio Tecnico'!C31+'Edilizia Urbanistica'!C31</f>
        <v>3</v>
      </c>
      <c r="D31" s="22">
        <f>C31/C32</f>
        <v>0.0234375</v>
      </c>
      <c r="F31" s="9"/>
      <c r="H31" s="9"/>
      <c r="J31" s="32"/>
      <c r="K31" s="82"/>
      <c r="L31" s="32"/>
      <c r="M31" s="41"/>
      <c r="N31" s="42"/>
    </row>
    <row r="32" spans="2:14" s="51" customFormat="1" ht="18" customHeight="1" thickBot="1" thickTop="1">
      <c r="B32" s="48" t="s">
        <v>4</v>
      </c>
      <c r="C32" s="49">
        <f>SUM(C23:C31)</f>
        <v>128</v>
      </c>
      <c r="D32" s="50">
        <f>SUM(D23:D31)</f>
        <v>1</v>
      </c>
      <c r="F32" s="52"/>
      <c r="H32" s="52"/>
      <c r="J32" s="53"/>
      <c r="K32" s="83"/>
      <c r="L32" s="53"/>
      <c r="M32" s="44"/>
      <c r="N32" s="54"/>
    </row>
    <row r="33" spans="2:14" s="7" customFormat="1" ht="18" customHeight="1">
      <c r="B33" s="24" t="s">
        <v>45</v>
      </c>
      <c r="C33" s="17">
        <f>'Servizi Demografici'!C33+Tributi!C33+'Scuola e Cultura'!C33+Biblioteca!C33+'Servizio Tecnico'!C33+'Edilizia Urbanistica'!C33</f>
        <v>88</v>
      </c>
      <c r="D33" s="26">
        <f>C33/C36</f>
        <v>0.6875</v>
      </c>
      <c r="F33" s="9"/>
      <c r="H33" s="9"/>
      <c r="J33" s="32"/>
      <c r="K33" s="82"/>
      <c r="L33" s="32"/>
      <c r="M33" s="41"/>
      <c r="N33" s="42"/>
    </row>
    <row r="34" spans="2:14" s="7" customFormat="1" ht="18" customHeight="1">
      <c r="B34" s="20" t="s">
        <v>46</v>
      </c>
      <c r="C34" s="17">
        <f>'Servizi Demografici'!C34+Tributi!C34+'Scuola e Cultura'!C34+Biblioteca!C34+'Servizio Tecnico'!C34+'Edilizia Urbanistica'!C34</f>
        <v>27</v>
      </c>
      <c r="D34" s="21">
        <f>C34/C36</f>
        <v>0.2109375</v>
      </c>
      <c r="F34" s="9"/>
      <c r="H34" s="9"/>
      <c r="J34" s="32"/>
      <c r="K34" s="82"/>
      <c r="L34" s="32"/>
      <c r="M34" s="41"/>
      <c r="N34" s="42"/>
    </row>
    <row r="35" spans="2:14" s="7" customFormat="1" ht="18" customHeight="1" thickBot="1">
      <c r="B35" s="60" t="s">
        <v>68</v>
      </c>
      <c r="C35" s="10">
        <f>'Servizi Demografici'!C35+Tributi!C35+'Scuola e Cultura'!C35+Biblioteca!C35+'Servizio Tecnico'!C35+'Edilizia Urbanistica'!C35</f>
        <v>13</v>
      </c>
      <c r="D35" s="22">
        <f>C35/C36</f>
        <v>0.1015625</v>
      </c>
      <c r="F35" s="9"/>
      <c r="H35" s="9"/>
      <c r="J35" s="32"/>
      <c r="K35" s="82"/>
      <c r="L35" s="32"/>
      <c r="M35" s="41"/>
      <c r="N35" s="42"/>
    </row>
    <row r="36" spans="2:14" s="51" customFormat="1" ht="18" customHeight="1" thickBot="1" thickTop="1">
      <c r="B36" s="48" t="s">
        <v>4</v>
      </c>
      <c r="C36" s="49">
        <f>SUM(C33:C35)</f>
        <v>128</v>
      </c>
      <c r="D36" s="50">
        <f>SUM(D33:D35)</f>
        <v>1</v>
      </c>
      <c r="F36" s="52"/>
      <c r="H36" s="52"/>
      <c r="J36" s="53"/>
      <c r="K36" s="83"/>
      <c r="L36" s="53"/>
      <c r="M36" s="44"/>
      <c r="N36" s="54"/>
    </row>
    <row r="37" spans="2:14" s="7" customFormat="1" ht="15" customHeight="1" thickBot="1">
      <c r="B37" s="8"/>
      <c r="D37" s="9"/>
      <c r="F37" s="9"/>
      <c r="H37" s="9"/>
      <c r="J37" s="32"/>
      <c r="K37" s="82"/>
      <c r="L37" s="32"/>
      <c r="M37" s="41"/>
      <c r="N37" s="42"/>
    </row>
    <row r="38" spans="2:14" s="7" customFormat="1" ht="18" customHeight="1">
      <c r="B38" s="148" t="s">
        <v>86</v>
      </c>
      <c r="C38" s="149"/>
      <c r="D38" s="150"/>
      <c r="F38" s="9"/>
      <c r="H38" s="9"/>
      <c r="J38" s="32"/>
      <c r="K38" s="82"/>
      <c r="L38" s="32"/>
      <c r="M38" s="41"/>
      <c r="N38" s="42"/>
    </row>
    <row r="39" spans="2:14" s="7" customFormat="1" ht="18" customHeight="1" thickBot="1">
      <c r="B39" s="143" t="s">
        <v>37</v>
      </c>
      <c r="C39" s="144"/>
      <c r="D39" s="172"/>
      <c r="F39" s="9"/>
      <c r="H39" s="9"/>
      <c r="J39" s="32"/>
      <c r="K39" s="82"/>
      <c r="L39" s="32"/>
      <c r="M39" s="41"/>
      <c r="N39" s="42"/>
    </row>
    <row r="40" spans="2:14" s="7" customFormat="1" ht="18" customHeight="1">
      <c r="B40" s="20" t="s">
        <v>11</v>
      </c>
      <c r="C40" s="25">
        <f>'Servizi Demografici'!C50+Tributi!C50+'Scuola e Cultura'!C51+Biblioteca!C51+'Servizio Tecnico'!C50+'Edilizia Urbanistica'!C49</f>
        <v>48</v>
      </c>
      <c r="D40" s="21">
        <f>C40/C43</f>
        <v>0.375</v>
      </c>
      <c r="F40" s="9"/>
      <c r="H40" s="9"/>
      <c r="J40" s="32"/>
      <c r="K40" s="82"/>
      <c r="L40" s="32"/>
      <c r="M40" s="41"/>
      <c r="N40" s="42"/>
    </row>
    <row r="41" spans="2:14" s="7" customFormat="1" ht="18" customHeight="1">
      <c r="B41" s="20" t="s">
        <v>12</v>
      </c>
      <c r="C41" s="17">
        <f>'Servizi Demografici'!C51+Tributi!C51+'Scuola e Cultura'!C52+Biblioteca!C52+'Servizio Tecnico'!C51+'Edilizia Urbanistica'!C50</f>
        <v>79</v>
      </c>
      <c r="D41" s="21">
        <f>C41/C43</f>
        <v>0.6171875</v>
      </c>
      <c r="F41" s="9"/>
      <c r="H41" s="9"/>
      <c r="J41" s="32"/>
      <c r="K41" s="82"/>
      <c r="L41" s="32"/>
      <c r="M41" s="41"/>
      <c r="N41" s="42"/>
    </row>
    <row r="42" spans="2:14" s="7" customFormat="1" ht="18" customHeight="1" thickBot="1">
      <c r="B42" s="60" t="s">
        <v>68</v>
      </c>
      <c r="C42" s="10">
        <f>'Servizi Demografici'!C52+Tributi!C52+'Scuola e Cultura'!C53+Biblioteca!C53+'Servizio Tecnico'!C52+'Edilizia Urbanistica'!C51</f>
        <v>1</v>
      </c>
      <c r="D42" s="22">
        <f>C42/C43</f>
        <v>0.0078125</v>
      </c>
      <c r="F42" s="9"/>
      <c r="H42" s="9"/>
      <c r="J42" s="32"/>
      <c r="K42" s="82"/>
      <c r="L42" s="32"/>
      <c r="M42" s="41"/>
      <c r="N42" s="42"/>
    </row>
    <row r="43" spans="2:14" s="51" customFormat="1" ht="18" customHeight="1" thickBot="1" thickTop="1">
      <c r="B43" s="48" t="s">
        <v>4</v>
      </c>
      <c r="C43" s="49">
        <f>SUM(C40:C42)</f>
        <v>128</v>
      </c>
      <c r="D43" s="50">
        <f>SUM(D40:D42)</f>
        <v>1</v>
      </c>
      <c r="F43" s="52"/>
      <c r="H43" s="52"/>
      <c r="J43" s="53"/>
      <c r="K43" s="83"/>
      <c r="L43" s="53"/>
      <c r="M43" s="44"/>
      <c r="N43" s="54"/>
    </row>
    <row r="44" spans="2:14" s="7" customFormat="1" ht="15" customHeight="1" thickBot="1">
      <c r="B44" s="8"/>
      <c r="D44" s="9"/>
      <c r="F44" s="9"/>
      <c r="H44" s="9"/>
      <c r="J44" s="32"/>
      <c r="K44" s="82"/>
      <c r="L44" s="32"/>
      <c r="M44" s="41"/>
      <c r="N44" s="42"/>
    </row>
    <row r="45" spans="2:14" s="7" customFormat="1" ht="15" customHeight="1">
      <c r="B45" s="148" t="s">
        <v>72</v>
      </c>
      <c r="C45" s="149"/>
      <c r="D45" s="150"/>
      <c r="F45" s="9"/>
      <c r="H45" s="9"/>
      <c r="J45" s="32"/>
      <c r="K45" s="82"/>
      <c r="L45" s="32"/>
      <c r="M45" s="41"/>
      <c r="N45" s="42"/>
    </row>
    <row r="46" spans="2:14" s="7" customFormat="1" ht="15" customHeight="1" thickBot="1">
      <c r="B46" s="143" t="s">
        <v>73</v>
      </c>
      <c r="C46" s="144"/>
      <c r="D46" s="145"/>
      <c r="F46" s="9"/>
      <c r="H46" s="9"/>
      <c r="J46" s="32"/>
      <c r="K46" s="82"/>
      <c r="L46" s="32"/>
      <c r="M46" s="41"/>
      <c r="N46" s="42"/>
    </row>
    <row r="47" spans="2:14" s="7" customFormat="1" ht="18" customHeight="1">
      <c r="B47" s="24" t="s">
        <v>14</v>
      </c>
      <c r="C47" s="25">
        <f>'Servizi Demografici'!C57+Tributi!C57+'Scuola e Cultura'!C58+Biblioteca!C58+'Servizio Tecnico'!C57+'Edilizia Urbanistica'!C56</f>
        <v>6</v>
      </c>
      <c r="D47" s="26">
        <f>C47/C52</f>
        <v>0.10526315789473684</v>
      </c>
      <c r="F47" s="9"/>
      <c r="H47" s="9"/>
      <c r="J47" s="32"/>
      <c r="K47" s="82"/>
      <c r="L47" s="32"/>
      <c r="M47" s="41"/>
      <c r="N47" s="42"/>
    </row>
    <row r="48" spans="2:14" s="7" customFormat="1" ht="18" customHeight="1">
      <c r="B48" s="20" t="s">
        <v>15</v>
      </c>
      <c r="C48" s="17">
        <f>'Servizi Demografici'!C58+Tributi!C58+'Scuola e Cultura'!C59+Biblioteca!C59+'Servizio Tecnico'!C58+'Edilizia Urbanistica'!C57</f>
        <v>13</v>
      </c>
      <c r="D48" s="21">
        <f>C48/C52</f>
        <v>0.22807017543859648</v>
      </c>
      <c r="F48" s="9"/>
      <c r="H48" s="9"/>
      <c r="J48" s="32"/>
      <c r="K48" s="82"/>
      <c r="L48" s="32"/>
      <c r="M48" s="41"/>
      <c r="N48" s="42"/>
    </row>
    <row r="49" spans="2:14" s="7" customFormat="1" ht="18" customHeight="1">
      <c r="B49" s="20" t="s">
        <v>74</v>
      </c>
      <c r="C49" s="17">
        <f>'Servizi Demografici'!C59+Tributi!C59+'Scuola e Cultura'!C60+Biblioteca!C60+'Servizio Tecnico'!C59+'Edilizia Urbanistica'!C58</f>
        <v>13</v>
      </c>
      <c r="D49" s="21">
        <f>C49/C52</f>
        <v>0.22807017543859648</v>
      </c>
      <c r="F49" s="9"/>
      <c r="H49" s="9"/>
      <c r="J49" s="32"/>
      <c r="K49" s="82"/>
      <c r="L49" s="32"/>
      <c r="M49" s="41"/>
      <c r="N49" s="42"/>
    </row>
    <row r="50" spans="2:14" s="7" customFormat="1" ht="18" customHeight="1">
      <c r="B50" s="20" t="s">
        <v>17</v>
      </c>
      <c r="C50" s="17">
        <f>'Servizi Demografici'!C60+Tributi!C60+'Scuola e Cultura'!C61+Biblioteca!C61+'Servizio Tecnico'!C60+'Edilizia Urbanistica'!C59</f>
        <v>25</v>
      </c>
      <c r="D50" s="21">
        <f>C50/C52</f>
        <v>0.43859649122807015</v>
      </c>
      <c r="F50" s="9"/>
      <c r="H50" s="9"/>
      <c r="J50" s="32"/>
      <c r="K50" s="82"/>
      <c r="L50" s="32"/>
      <c r="M50" s="41"/>
      <c r="N50" s="42"/>
    </row>
    <row r="51" spans="2:14" s="7" customFormat="1" ht="18" customHeight="1" thickBot="1">
      <c r="B51" s="60" t="s">
        <v>68</v>
      </c>
      <c r="C51" s="10">
        <f>'Servizi Demografici'!C61+Tributi!C61+'Scuola e Cultura'!C62+Biblioteca!C62+'Servizio Tecnico'!C61+'Edilizia Urbanistica'!C60</f>
        <v>0</v>
      </c>
      <c r="D51" s="22">
        <f>C51/C52</f>
        <v>0</v>
      </c>
      <c r="F51" s="9"/>
      <c r="H51" s="9"/>
      <c r="J51" s="32"/>
      <c r="K51" s="82"/>
      <c r="L51" s="32"/>
      <c r="M51" s="41"/>
      <c r="N51" s="42"/>
    </row>
    <row r="52" spans="2:14" s="7" customFormat="1" ht="18" customHeight="1" thickBot="1" thickTop="1">
      <c r="B52" s="48" t="s">
        <v>4</v>
      </c>
      <c r="C52" s="49">
        <f>SUM(C47:C51)</f>
        <v>57</v>
      </c>
      <c r="D52" s="50">
        <f>SUM(D47:D51)</f>
        <v>1</v>
      </c>
      <c r="E52" s="173" t="s">
        <v>132</v>
      </c>
      <c r="F52" s="174"/>
      <c r="G52" s="174"/>
      <c r="H52" s="174"/>
      <c r="I52" s="174"/>
      <c r="J52" s="174"/>
      <c r="K52" s="174"/>
      <c r="L52" s="174"/>
      <c r="M52" s="174"/>
      <c r="N52" s="42"/>
    </row>
    <row r="53" spans="2:14" s="7" customFormat="1" ht="15" customHeight="1" thickBot="1">
      <c r="B53" s="8"/>
      <c r="D53" s="9"/>
      <c r="F53" s="9"/>
      <c r="H53" s="9"/>
      <c r="J53" s="32"/>
      <c r="K53" s="82"/>
      <c r="L53" s="32"/>
      <c r="M53" s="95"/>
      <c r="N53" s="42"/>
    </row>
    <row r="54" spans="2:14" s="7" customFormat="1" ht="18" customHeight="1">
      <c r="B54" s="148" t="s">
        <v>75</v>
      </c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51"/>
    </row>
    <row r="55" spans="2:14" s="7" customFormat="1" ht="18" customHeight="1" thickBot="1">
      <c r="B55" s="143" t="s">
        <v>76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  <c r="N55" s="145"/>
    </row>
    <row r="56" spans="2:20" s="7" customFormat="1" ht="18" customHeight="1" thickBot="1">
      <c r="B56" s="96"/>
      <c r="C56" s="146" t="s">
        <v>14</v>
      </c>
      <c r="D56" s="147"/>
      <c r="E56" s="146" t="s">
        <v>15</v>
      </c>
      <c r="F56" s="147"/>
      <c r="G56" s="146" t="s">
        <v>16</v>
      </c>
      <c r="H56" s="147"/>
      <c r="I56" s="146" t="s">
        <v>17</v>
      </c>
      <c r="J56" s="147"/>
      <c r="K56" s="146" t="s">
        <v>68</v>
      </c>
      <c r="L56" s="166"/>
      <c r="M56" s="154" t="s">
        <v>4</v>
      </c>
      <c r="N56" s="155"/>
      <c r="P56" s="12"/>
      <c r="Q56" s="12" t="s">
        <v>14</v>
      </c>
      <c r="R56" s="12" t="s">
        <v>15</v>
      </c>
      <c r="S56" s="12" t="s">
        <v>16</v>
      </c>
      <c r="T56" s="12" t="s">
        <v>17</v>
      </c>
    </row>
    <row r="57" spans="2:20" s="7" customFormat="1" ht="18" customHeight="1" thickTop="1">
      <c r="B57" s="75" t="s">
        <v>29</v>
      </c>
      <c r="C57" s="108">
        <f>'Servizi Demografici'!C67+Tributi!C67+'Scuola e Cultura'!C68+Biblioteca!C68+'Servizio Tecnico'!C67+'Edilizia Urbanistica'!C66</f>
        <v>8</v>
      </c>
      <c r="D57" s="137">
        <f>C57/M57</f>
        <v>0.0625</v>
      </c>
      <c r="E57" s="108">
        <f>'Servizi Demografici'!E67+Tributi!E67+'Scuola e Cultura'!E68+Biblioteca!E68+'Servizio Tecnico'!E67+'Edilizia Urbanistica'!E66</f>
        <v>24</v>
      </c>
      <c r="F57" s="137">
        <f>E57/M57</f>
        <v>0.1875</v>
      </c>
      <c r="G57" s="108">
        <f>'Servizi Demografici'!G67+Tributi!G67+'Scuola e Cultura'!G68+Biblioteca!G68+'Servizio Tecnico'!G67+'Edilizia Urbanistica'!G66</f>
        <v>23</v>
      </c>
      <c r="H57" s="137">
        <f>G57/M57</f>
        <v>0.1796875</v>
      </c>
      <c r="I57" s="108">
        <f>'Servizio Tecnico'!I67+Biblioteca!I68+'Scuola e Cultura'!I68+Tributi!I67+'Servizi Demografici'!I67+'Edilizia Urbanistica'!I66</f>
        <v>73</v>
      </c>
      <c r="J57" s="137">
        <f>I57/M57</f>
        <v>0.5703125</v>
      </c>
      <c r="K57" s="90">
        <f>'Servizio Tecnico'!K67+Biblioteca!K68+'Scuola e Cultura'!K68+Tributi!K67+'Servizi Demografici'!K67+'Edilizia Urbanistica'!K66</f>
        <v>0</v>
      </c>
      <c r="L57" s="138">
        <f>K57/M57</f>
        <v>0</v>
      </c>
      <c r="M57" s="97">
        <f>I57+G57+E57+C57+K57</f>
        <v>128</v>
      </c>
      <c r="N57" s="94">
        <f>D57+F57+H57+J57+L57</f>
        <v>1</v>
      </c>
      <c r="O57" s="11"/>
      <c r="P57" s="13" t="s">
        <v>19</v>
      </c>
      <c r="Q57" s="14">
        <f aca="true" t="shared" si="1" ref="Q57:Q69">C57</f>
        <v>8</v>
      </c>
      <c r="R57" s="14">
        <f aca="true" t="shared" si="2" ref="R57:R69">E57</f>
        <v>24</v>
      </c>
      <c r="S57" s="14">
        <f aca="true" t="shared" si="3" ref="S57:S69">G57</f>
        <v>23</v>
      </c>
      <c r="T57" s="12">
        <f aca="true" t="shared" si="4" ref="T57:T69">I57</f>
        <v>73</v>
      </c>
    </row>
    <row r="58" spans="2:20" s="7" customFormat="1" ht="18" customHeight="1">
      <c r="B58" s="75" t="s">
        <v>18</v>
      </c>
      <c r="C58" s="58">
        <f>'Servizi Demografici'!C68+Tributi!C68+'Scuola e Cultura'!C69+Biblioteca!C69+'Servizio Tecnico'!C68+'Edilizia Urbanistica'!C67</f>
        <v>0</v>
      </c>
      <c r="D58" s="59">
        <f aca="true" t="shared" si="5" ref="D58:D63">C58/M58</f>
        <v>0</v>
      </c>
      <c r="E58" s="58">
        <f>'Servizi Demografici'!E68+Tributi!E68+'Scuola e Cultura'!E69+Biblioteca!E69+'Servizio Tecnico'!E68+'Edilizia Urbanistica'!E67</f>
        <v>3</v>
      </c>
      <c r="F58" s="59">
        <f aca="true" t="shared" si="6" ref="F58:F63">E58/M58</f>
        <v>0.0234375</v>
      </c>
      <c r="G58" s="58">
        <f>'Servizi Demografici'!G68+Tributi!G68+'Scuola e Cultura'!G69+Biblioteca!G69+'Servizio Tecnico'!G68+'Edilizia Urbanistica'!G67</f>
        <v>9</v>
      </c>
      <c r="H58" s="59">
        <f aca="true" t="shared" si="7" ref="H58:H63">G58/M58</f>
        <v>0.0703125</v>
      </c>
      <c r="I58" s="58">
        <f>'Servizio Tecnico'!I68+Biblioteca!I69+'Scuola e Cultura'!I69+Tributi!I68+'Servizi Demografici'!I68+'Edilizia Urbanistica'!I67</f>
        <v>115</v>
      </c>
      <c r="J58" s="59">
        <f aca="true" t="shared" si="8" ref="J58:J63">I58/M58</f>
        <v>0.8984375</v>
      </c>
      <c r="K58" s="91">
        <f>'Servizio Tecnico'!K68+Biblioteca!K69+'Scuola e Cultura'!K69+Tributi!K68+'Servizi Demografici'!K68+'Edilizia Urbanistica'!K67</f>
        <v>1</v>
      </c>
      <c r="L58" s="139">
        <f aca="true" t="shared" si="9" ref="L58:L63">K58/M58</f>
        <v>0.0078125</v>
      </c>
      <c r="M58" s="98">
        <f aca="true" t="shared" si="10" ref="M58:M71">I58+G58+E58+C58+K58</f>
        <v>128</v>
      </c>
      <c r="N58" s="46">
        <f aca="true" t="shared" si="11" ref="N58:N71">D58+F58+H58+J58+L58</f>
        <v>1</v>
      </c>
      <c r="O58" s="11"/>
      <c r="P58" s="13" t="s">
        <v>21</v>
      </c>
      <c r="Q58" s="14">
        <f t="shared" si="1"/>
        <v>0</v>
      </c>
      <c r="R58" s="14">
        <f t="shared" si="2"/>
        <v>3</v>
      </c>
      <c r="S58" s="14">
        <f t="shared" si="3"/>
        <v>9</v>
      </c>
      <c r="T58" s="12">
        <f t="shared" si="4"/>
        <v>115</v>
      </c>
    </row>
    <row r="59" spans="2:20" s="7" customFormat="1" ht="18" customHeight="1">
      <c r="B59" s="75" t="s">
        <v>20</v>
      </c>
      <c r="C59" s="58">
        <f>'Servizi Demografici'!C69+Tributi!C69+'Scuola e Cultura'!C70+Biblioteca!C70+'Servizio Tecnico'!C69+'Edilizia Urbanistica'!C68</f>
        <v>0</v>
      </c>
      <c r="D59" s="59">
        <f t="shared" si="5"/>
        <v>0</v>
      </c>
      <c r="E59" s="58">
        <f>'Servizi Demografici'!E69+Tributi!E69+'Scuola e Cultura'!E70+Biblioteca!E70+'Servizio Tecnico'!E69+'Edilizia Urbanistica'!E68</f>
        <v>3</v>
      </c>
      <c r="F59" s="59">
        <f t="shared" si="6"/>
        <v>0.0234375</v>
      </c>
      <c r="G59" s="58">
        <f>'Servizi Demografici'!G69+Tributi!G69+'Scuola e Cultura'!G70+Biblioteca!G70+'Servizio Tecnico'!G69+'Edilizia Urbanistica'!G68</f>
        <v>7</v>
      </c>
      <c r="H59" s="59">
        <f t="shared" si="7"/>
        <v>0.0546875</v>
      </c>
      <c r="I59" s="58">
        <f>'Servizio Tecnico'!I69+Biblioteca!I70+'Scuola e Cultura'!I70+Tributi!I69+'Servizi Demografici'!I69+'Edilizia Urbanistica'!I68</f>
        <v>118</v>
      </c>
      <c r="J59" s="59">
        <f t="shared" si="8"/>
        <v>0.921875</v>
      </c>
      <c r="K59" s="91">
        <f>'Servizio Tecnico'!K69+Biblioteca!K70+'Scuola e Cultura'!K70+Tributi!K69+'Servizi Demografici'!K69+'Edilizia Urbanistica'!K68</f>
        <v>0</v>
      </c>
      <c r="L59" s="139">
        <f t="shared" si="9"/>
        <v>0</v>
      </c>
      <c r="M59" s="98">
        <f t="shared" si="10"/>
        <v>128</v>
      </c>
      <c r="N59" s="46">
        <f t="shared" si="11"/>
        <v>1</v>
      </c>
      <c r="O59" s="11"/>
      <c r="P59" s="13" t="s">
        <v>23</v>
      </c>
      <c r="Q59" s="14">
        <f t="shared" si="1"/>
        <v>0</v>
      </c>
      <c r="R59" s="14">
        <f t="shared" si="2"/>
        <v>3</v>
      </c>
      <c r="S59" s="14">
        <f t="shared" si="3"/>
        <v>7</v>
      </c>
      <c r="T59" s="12">
        <f t="shared" si="4"/>
        <v>118</v>
      </c>
    </row>
    <row r="60" spans="2:20" s="7" customFormat="1" ht="18" customHeight="1">
      <c r="B60" s="75" t="s">
        <v>77</v>
      </c>
      <c r="C60" s="58">
        <f>'Servizi Demografici'!C70+Tributi!C70+'Scuola e Cultura'!C71+Biblioteca!C71+'Servizio Tecnico'!C70+'Edilizia Urbanistica'!C69</f>
        <v>0</v>
      </c>
      <c r="D60" s="59">
        <f t="shared" si="5"/>
        <v>0</v>
      </c>
      <c r="E60" s="58">
        <f>'Servizi Demografici'!E70+Tributi!E70+'Scuola e Cultura'!E71+Biblioteca!E71+'Servizio Tecnico'!E70+'Edilizia Urbanistica'!E69</f>
        <v>3</v>
      </c>
      <c r="F60" s="59">
        <f t="shared" si="6"/>
        <v>0.0234375</v>
      </c>
      <c r="G60" s="58">
        <f>'Servizi Demografici'!G70+Tributi!G70+'Scuola e Cultura'!G71+Biblioteca!G71+'Servizio Tecnico'!G70+'Edilizia Urbanistica'!G69</f>
        <v>9</v>
      </c>
      <c r="H60" s="59">
        <f t="shared" si="7"/>
        <v>0.0703125</v>
      </c>
      <c r="I60" s="58">
        <f>'Servizio Tecnico'!I70+Biblioteca!I71+'Scuola e Cultura'!I71+Tributi!I70+'Servizi Demografici'!I70+'Edilizia Urbanistica'!I69</f>
        <v>114</v>
      </c>
      <c r="J60" s="59">
        <f t="shared" si="8"/>
        <v>0.890625</v>
      </c>
      <c r="K60" s="91">
        <f>'Servizio Tecnico'!K70+Biblioteca!K71+'Scuola e Cultura'!K71+Tributi!K70+'Servizi Demografici'!K70+'Edilizia Urbanistica'!K69</f>
        <v>2</v>
      </c>
      <c r="L60" s="139">
        <f t="shared" si="9"/>
        <v>0.015625</v>
      </c>
      <c r="M60" s="98">
        <f>I60+G60+E60+C60+K60</f>
        <v>128</v>
      </c>
      <c r="N60" s="46">
        <f>D60+F60+H60+J60+L60</f>
        <v>1</v>
      </c>
      <c r="O60" s="11"/>
      <c r="P60" s="13" t="s">
        <v>24</v>
      </c>
      <c r="Q60" s="14">
        <f t="shared" si="1"/>
        <v>0</v>
      </c>
      <c r="R60" s="14">
        <f t="shared" si="2"/>
        <v>3</v>
      </c>
      <c r="S60" s="14">
        <f t="shared" si="3"/>
        <v>9</v>
      </c>
      <c r="T60" s="12">
        <f t="shared" si="4"/>
        <v>114</v>
      </c>
    </row>
    <row r="61" spans="2:20" s="7" customFormat="1" ht="18" customHeight="1">
      <c r="B61" s="75" t="s">
        <v>78</v>
      </c>
      <c r="C61" s="58">
        <f>'Servizi Demografici'!C71+Tributi!C71+'Scuola e Cultura'!C72+Biblioteca!C72+'Servizio Tecnico'!C71+'Edilizia Urbanistica'!C70</f>
        <v>0</v>
      </c>
      <c r="D61" s="59">
        <f t="shared" si="5"/>
        <v>0</v>
      </c>
      <c r="E61" s="58">
        <f>'Servizi Demografici'!E71+Tributi!E71+'Scuola e Cultura'!E72+Biblioteca!E72+'Servizio Tecnico'!E71+'Edilizia Urbanistica'!E70</f>
        <v>4</v>
      </c>
      <c r="F61" s="59">
        <f t="shared" si="6"/>
        <v>0.03125</v>
      </c>
      <c r="G61" s="58">
        <f>'Servizi Demografici'!G71+Tributi!G71+'Scuola e Cultura'!G72+Biblioteca!G72+'Servizio Tecnico'!G71+'Edilizia Urbanistica'!G70</f>
        <v>17</v>
      </c>
      <c r="H61" s="59">
        <f t="shared" si="7"/>
        <v>0.1328125</v>
      </c>
      <c r="I61" s="58">
        <f>'Servizio Tecnico'!I71+Biblioteca!I72+'Scuola e Cultura'!I72+Tributi!I71+'Servizi Demografici'!I71+'Edilizia Urbanistica'!I70</f>
        <v>104</v>
      </c>
      <c r="J61" s="59">
        <f t="shared" si="8"/>
        <v>0.8125</v>
      </c>
      <c r="K61" s="91">
        <f>'Servizio Tecnico'!K71+Biblioteca!K72+'Scuola e Cultura'!K72+Tributi!K71+'Servizi Demografici'!K71+'Edilizia Urbanistica'!K70</f>
        <v>3</v>
      </c>
      <c r="L61" s="139">
        <f t="shared" si="9"/>
        <v>0.0234375</v>
      </c>
      <c r="M61" s="98">
        <f t="shared" si="10"/>
        <v>128</v>
      </c>
      <c r="N61" s="46">
        <f t="shared" si="11"/>
        <v>1</v>
      </c>
      <c r="O61" s="11"/>
      <c r="P61" s="13" t="s">
        <v>25</v>
      </c>
      <c r="Q61" s="14">
        <f t="shared" si="1"/>
        <v>0</v>
      </c>
      <c r="R61" s="14">
        <f t="shared" si="2"/>
        <v>4</v>
      </c>
      <c r="S61" s="14">
        <f t="shared" si="3"/>
        <v>17</v>
      </c>
      <c r="T61" s="12">
        <f t="shared" si="4"/>
        <v>104</v>
      </c>
    </row>
    <row r="62" spans="2:20" s="7" customFormat="1" ht="18" customHeight="1">
      <c r="B62" s="75" t="s">
        <v>79</v>
      </c>
      <c r="C62" s="58">
        <f>'Servizi Demografici'!C72+Tributi!C72+'Scuola e Cultura'!C73+Biblioteca!C73+'Servizio Tecnico'!C72+'Edilizia Urbanistica'!C71</f>
        <v>7</v>
      </c>
      <c r="D62" s="59">
        <f t="shared" si="5"/>
        <v>0.0546875</v>
      </c>
      <c r="E62" s="58">
        <f>'Servizi Demografici'!E72+Tributi!E72+'Scuola e Cultura'!E73+Biblioteca!E73+'Servizio Tecnico'!E72+'Edilizia Urbanistica'!E71</f>
        <v>18</v>
      </c>
      <c r="F62" s="59">
        <f t="shared" si="6"/>
        <v>0.140625</v>
      </c>
      <c r="G62" s="58">
        <f>'Servizi Demografici'!G72+Tributi!G72+'Scuola e Cultura'!G73+Biblioteca!G73+'Servizio Tecnico'!G72+'Edilizia Urbanistica'!G71</f>
        <v>29</v>
      </c>
      <c r="H62" s="59">
        <f t="shared" si="7"/>
        <v>0.2265625</v>
      </c>
      <c r="I62" s="58">
        <f>'Servizio Tecnico'!I72+Biblioteca!I73+'Scuola e Cultura'!I73+Tributi!I72+'Servizi Demografici'!I72+'Edilizia Urbanistica'!I71</f>
        <v>74</v>
      </c>
      <c r="J62" s="59">
        <f t="shared" si="8"/>
        <v>0.578125</v>
      </c>
      <c r="K62" s="91">
        <f>'Servizio Tecnico'!K72+Biblioteca!K73+'Scuola e Cultura'!K73+Tributi!K72+'Servizi Demografici'!K72+'Edilizia Urbanistica'!K71</f>
        <v>0</v>
      </c>
      <c r="L62" s="139">
        <f t="shared" si="9"/>
        <v>0</v>
      </c>
      <c r="M62" s="98">
        <f t="shared" si="10"/>
        <v>128</v>
      </c>
      <c r="N62" s="46">
        <f t="shared" si="11"/>
        <v>1</v>
      </c>
      <c r="O62" s="11"/>
      <c r="P62" s="13" t="s">
        <v>26</v>
      </c>
      <c r="Q62" s="13">
        <f t="shared" si="1"/>
        <v>7</v>
      </c>
      <c r="R62" s="13">
        <f t="shared" si="2"/>
        <v>18</v>
      </c>
      <c r="S62" s="13">
        <f t="shared" si="3"/>
        <v>29</v>
      </c>
      <c r="T62" s="12">
        <f t="shared" si="4"/>
        <v>74</v>
      </c>
    </row>
    <row r="63" spans="2:20" s="7" customFormat="1" ht="18" customHeight="1" thickBot="1">
      <c r="B63" s="76" t="s">
        <v>84</v>
      </c>
      <c r="C63" s="62">
        <f>'Servizi Demografici'!C73+Tributi!C73+'Scuola e Cultura'!C74+Biblioteca!C74+'Servizio Tecnico'!C73+'Edilizia Urbanistica'!C72</f>
        <v>22</v>
      </c>
      <c r="D63" s="63">
        <f t="shared" si="5"/>
        <v>0.171875</v>
      </c>
      <c r="E63" s="62">
        <f>'Servizi Demografici'!E73+Tributi!E73+'Scuola e Cultura'!E74+Biblioteca!E74+'Servizio Tecnico'!E73+'Edilizia Urbanistica'!E72</f>
        <v>14</v>
      </c>
      <c r="F63" s="63">
        <f t="shared" si="6"/>
        <v>0.109375</v>
      </c>
      <c r="G63" s="62">
        <f>'Servizi Demografici'!G73+Tributi!G73+'Scuola e Cultura'!G74+Biblioteca!G74+'Servizio Tecnico'!G73+'Edilizia Urbanistica'!G72</f>
        <v>21</v>
      </c>
      <c r="H63" s="63">
        <f t="shared" si="7"/>
        <v>0.1640625</v>
      </c>
      <c r="I63" s="62">
        <f>'Servizio Tecnico'!I73+Biblioteca!I74+'Scuola e Cultura'!I74+Tributi!I73+'Servizi Demografici'!I73+'Edilizia Urbanistica'!I72</f>
        <v>70</v>
      </c>
      <c r="J63" s="63">
        <f t="shared" si="8"/>
        <v>0.546875</v>
      </c>
      <c r="K63" s="92">
        <f>'Servizio Tecnico'!K73+Biblioteca!K74+'Scuola e Cultura'!K74+Tributi!K73+'Servizi Demografici'!K73+'Edilizia Urbanistica'!K72</f>
        <v>1</v>
      </c>
      <c r="L63" s="117">
        <f t="shared" si="9"/>
        <v>0.0078125</v>
      </c>
      <c r="M63" s="99">
        <f t="shared" si="10"/>
        <v>128</v>
      </c>
      <c r="N63" s="65">
        <f>D63+F63+H63+J63+L63</f>
        <v>1</v>
      </c>
      <c r="O63" s="11"/>
      <c r="P63" s="13" t="s">
        <v>28</v>
      </c>
      <c r="Q63" s="13">
        <f t="shared" si="1"/>
        <v>22</v>
      </c>
      <c r="R63" s="13">
        <f t="shared" si="2"/>
        <v>14</v>
      </c>
      <c r="S63" s="13">
        <f t="shared" si="3"/>
        <v>21</v>
      </c>
      <c r="T63" s="12">
        <f t="shared" si="4"/>
        <v>70</v>
      </c>
    </row>
    <row r="64" spans="2:20" s="51" customFormat="1" ht="18" customHeight="1" thickBot="1" thickTop="1">
      <c r="B64" s="66" t="s">
        <v>4</v>
      </c>
      <c r="C64" s="67">
        <f>SUM(C57:C63)</f>
        <v>37</v>
      </c>
      <c r="D64" s="68">
        <f>C64/M64</f>
        <v>0.041294642857142856</v>
      </c>
      <c r="E64" s="67">
        <f>SUM(E57:E63)</f>
        <v>69</v>
      </c>
      <c r="F64" s="68">
        <f>E64/M64</f>
        <v>0.07700892857142858</v>
      </c>
      <c r="G64" s="67">
        <f>SUM(G57:G63)</f>
        <v>115</v>
      </c>
      <c r="H64" s="68">
        <f>G64/M64</f>
        <v>0.12834821428571427</v>
      </c>
      <c r="I64" s="67">
        <f>SUM(I57:I63)</f>
        <v>668</v>
      </c>
      <c r="J64" s="68">
        <f>I64/M64</f>
        <v>0.7455357142857143</v>
      </c>
      <c r="K64" s="67">
        <f>SUM(K57:K63)</f>
        <v>7</v>
      </c>
      <c r="L64" s="68">
        <f>K64/M64</f>
        <v>0.0078125</v>
      </c>
      <c r="M64" s="100">
        <f>SUM(M57:M63)</f>
        <v>896</v>
      </c>
      <c r="N64" s="47">
        <f>D64+F64+H64+J64+L64</f>
        <v>1</v>
      </c>
      <c r="O64" s="69"/>
      <c r="P64" s="70"/>
      <c r="Q64" s="70"/>
      <c r="R64" s="70"/>
      <c r="S64" s="70"/>
      <c r="T64" s="71"/>
    </row>
    <row r="65" spans="2:20" s="17" customFormat="1" ht="15" customHeight="1" thickBot="1">
      <c r="B65" s="101"/>
      <c r="C65" s="16"/>
      <c r="D65" s="15"/>
      <c r="E65" s="16"/>
      <c r="F65" s="15"/>
      <c r="G65" s="16"/>
      <c r="H65" s="15"/>
      <c r="I65" s="16"/>
      <c r="J65" s="15"/>
      <c r="K65" s="84"/>
      <c r="L65" s="15"/>
      <c r="M65" s="102"/>
      <c r="N65" s="103"/>
      <c r="O65" s="101"/>
      <c r="P65" s="104"/>
      <c r="Q65" s="104"/>
      <c r="R65" s="104"/>
      <c r="S65" s="104"/>
      <c r="T65" s="105"/>
    </row>
    <row r="66" spans="2:20" s="7" customFormat="1" ht="18" customHeight="1">
      <c r="B66" s="148" t="s">
        <v>80</v>
      </c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51"/>
      <c r="O66" s="11"/>
      <c r="P66" s="13"/>
      <c r="Q66" s="13"/>
      <c r="R66" s="13"/>
      <c r="S66" s="13"/>
      <c r="T66" s="12"/>
    </row>
    <row r="67" spans="2:20" s="7" customFormat="1" ht="18" customHeight="1" thickBot="1">
      <c r="B67" s="143" t="s">
        <v>81</v>
      </c>
      <c r="C67" s="144"/>
      <c r="D67" s="144"/>
      <c r="E67" s="144"/>
      <c r="F67" s="144"/>
      <c r="G67" s="144"/>
      <c r="H67" s="144"/>
      <c r="I67" s="144"/>
      <c r="J67" s="144"/>
      <c r="K67" s="144"/>
      <c r="L67" s="144"/>
      <c r="M67" s="144"/>
      <c r="N67" s="145"/>
      <c r="O67" s="11"/>
      <c r="P67" s="13"/>
      <c r="Q67" s="13"/>
      <c r="R67" s="13"/>
      <c r="S67" s="13"/>
      <c r="T67" s="12"/>
    </row>
    <row r="68" spans="2:20" s="7" customFormat="1" ht="18" customHeight="1" thickBot="1">
      <c r="B68" s="96"/>
      <c r="C68" s="146" t="s">
        <v>14</v>
      </c>
      <c r="D68" s="147"/>
      <c r="E68" s="146" t="s">
        <v>15</v>
      </c>
      <c r="F68" s="147"/>
      <c r="G68" s="146" t="s">
        <v>16</v>
      </c>
      <c r="H68" s="147"/>
      <c r="I68" s="146" t="s">
        <v>17</v>
      </c>
      <c r="J68" s="147"/>
      <c r="K68" s="146" t="s">
        <v>68</v>
      </c>
      <c r="L68" s="166"/>
      <c r="M68" s="154" t="s">
        <v>4</v>
      </c>
      <c r="N68" s="155"/>
      <c r="O68" s="11"/>
      <c r="P68" s="13"/>
      <c r="Q68" s="13"/>
      <c r="R68" s="13"/>
      <c r="S68" s="13"/>
      <c r="T68" s="12"/>
    </row>
    <row r="69" spans="2:20" s="7" customFormat="1" ht="18" customHeight="1" thickTop="1">
      <c r="B69" s="75" t="s">
        <v>82</v>
      </c>
      <c r="C69" s="108">
        <f>'Servizio Tecnico'!C79+Biblioteca!C80+'Scuola e Cultura'!C80+Tributi!C79+'Servizi Demografici'!C79+'Edilizia Urbanistica'!C78</f>
        <v>0</v>
      </c>
      <c r="D69" s="137">
        <f>C69/M69</f>
        <v>0</v>
      </c>
      <c r="E69" s="108">
        <f>'Servizio Tecnico'!E79+Biblioteca!E80+'Scuola e Cultura'!E80+Tributi!E79+'Servizi Demografici'!E79+'Edilizia Urbanistica'!E78</f>
        <v>2</v>
      </c>
      <c r="F69" s="137">
        <f>E69/$M$69</f>
        <v>0.015625</v>
      </c>
      <c r="G69" s="108">
        <f>'Servizi Demografici'!G79+Tributi!G79+'Scuola e Cultura'!G80+Biblioteca!G80+'Servizio Tecnico'!G79+'Edilizia Urbanistica'!G78</f>
        <v>4</v>
      </c>
      <c r="H69" s="137">
        <f>G69/$M$69</f>
        <v>0.03125</v>
      </c>
      <c r="I69" s="108">
        <f>'Servizi Demografici'!I79+Tributi!I79+'Scuola e Cultura'!I80+Biblioteca!I80+'Servizio Tecnico'!I79+'Edilizia Urbanistica'!I78</f>
        <v>122</v>
      </c>
      <c r="J69" s="137">
        <f>I69/$M$69</f>
        <v>0.953125</v>
      </c>
      <c r="K69" s="90">
        <f>'Servizio Tecnico'!K79+Biblioteca!K80+'Scuola e Cultura'!K80+Tributi!K79+'Servizi Demografici'!K79+'Edilizia Urbanistica'!K78</f>
        <v>0</v>
      </c>
      <c r="L69" s="138">
        <f>K69/$M$69</f>
        <v>0</v>
      </c>
      <c r="M69" s="98">
        <f t="shared" si="10"/>
        <v>128</v>
      </c>
      <c r="N69" s="46">
        <f t="shared" si="11"/>
        <v>1</v>
      </c>
      <c r="O69" s="11"/>
      <c r="P69" s="13" t="s">
        <v>30</v>
      </c>
      <c r="Q69" s="13">
        <f t="shared" si="1"/>
        <v>0</v>
      </c>
      <c r="R69" s="13">
        <f t="shared" si="2"/>
        <v>2</v>
      </c>
      <c r="S69" s="13">
        <f t="shared" si="3"/>
        <v>4</v>
      </c>
      <c r="T69" s="12">
        <f t="shared" si="4"/>
        <v>122</v>
      </c>
    </row>
    <row r="70" spans="2:20" s="7" customFormat="1" ht="18" customHeight="1">
      <c r="B70" s="23" t="s">
        <v>27</v>
      </c>
      <c r="C70" s="58">
        <f>'Servizio Tecnico'!C80+Biblioteca!C81+'Scuola e Cultura'!C81+Tributi!C80+'Servizi Demografici'!C80+'Edilizia Urbanistica'!C79</f>
        <v>0</v>
      </c>
      <c r="D70" s="59">
        <f>C70/M70</f>
        <v>0</v>
      </c>
      <c r="E70" s="58">
        <f>'Servizio Tecnico'!E80+Biblioteca!E81+'Scuola e Cultura'!E81+Tributi!E80+'Servizi Demografici'!E80+'Edilizia Urbanistica'!E79</f>
        <v>2</v>
      </c>
      <c r="F70" s="59">
        <f>E70/$M$69</f>
        <v>0.015625</v>
      </c>
      <c r="G70" s="58">
        <f>'Servizi Demografici'!G80+Tributi!G80+'Scuola e Cultura'!G81+Biblioteca!G81+'Servizio Tecnico'!G80+'Edilizia Urbanistica'!G79</f>
        <v>6</v>
      </c>
      <c r="H70" s="59">
        <f>G70/$M$69</f>
        <v>0.046875</v>
      </c>
      <c r="I70" s="58">
        <f>'Servizi Demografici'!I80+Tributi!I80+'Scuola e Cultura'!I81+Biblioteca!I81+'Servizio Tecnico'!I80+'Edilizia Urbanistica'!I79</f>
        <v>119</v>
      </c>
      <c r="J70" s="59">
        <f>I70/$M$69</f>
        <v>0.9296875</v>
      </c>
      <c r="K70" s="91">
        <f>'Servizio Tecnico'!K80+Biblioteca!K81+'Scuola e Cultura'!K81+Tributi!K80+'Servizi Demografici'!K80+'Edilizia Urbanistica'!K79</f>
        <v>1</v>
      </c>
      <c r="L70" s="139">
        <f>K70/$M$69</f>
        <v>0.0078125</v>
      </c>
      <c r="M70" s="98">
        <f t="shared" si="10"/>
        <v>128</v>
      </c>
      <c r="N70" s="46">
        <f t="shared" si="11"/>
        <v>1</v>
      </c>
      <c r="O70" s="11"/>
      <c r="P70" s="13"/>
      <c r="Q70" s="13"/>
      <c r="R70" s="13"/>
      <c r="S70" s="13"/>
      <c r="T70" s="12"/>
    </row>
    <row r="71" spans="2:20" s="7" customFormat="1" ht="18" customHeight="1" thickBot="1">
      <c r="B71" s="61" t="s">
        <v>83</v>
      </c>
      <c r="C71" s="62">
        <f>'Servizio Tecnico'!C81+Biblioteca!C82+'Scuola e Cultura'!C82+Tributi!C81+'Servizi Demografici'!C81+'Edilizia Urbanistica'!C80</f>
        <v>0</v>
      </c>
      <c r="D71" s="63">
        <f>C71/M71</f>
        <v>0</v>
      </c>
      <c r="E71" s="62">
        <f>'Servizio Tecnico'!E81+Biblioteca!E82+'Scuola e Cultura'!E82+Tributi!E81+'Servizi Demografici'!E81+'Edilizia Urbanistica'!E80</f>
        <v>1</v>
      </c>
      <c r="F71" s="63">
        <f>E71/$M$69</f>
        <v>0.0078125</v>
      </c>
      <c r="G71" s="62">
        <f>'Servizi Demografici'!G81+Tributi!G81+'Scuola e Cultura'!G82+Biblioteca!G82+'Servizio Tecnico'!G81+'Edilizia Urbanistica'!G80</f>
        <v>7</v>
      </c>
      <c r="H71" s="63">
        <f>G71/$M$69</f>
        <v>0.0546875</v>
      </c>
      <c r="I71" s="62">
        <f>'Servizi Demografici'!I81+Tributi!I81+'Scuola e Cultura'!I82+Biblioteca!I82+'Servizio Tecnico'!I81+'Edilizia Urbanistica'!I80</f>
        <v>118</v>
      </c>
      <c r="J71" s="63">
        <f>I71/$M$69</f>
        <v>0.921875</v>
      </c>
      <c r="K71" s="92">
        <f>'Servizio Tecnico'!K81+Biblioteca!K82+'Scuola e Cultura'!K82+Tributi!K81+'Servizi Demografici'!K81+'Edilizia Urbanistica'!K80</f>
        <v>2</v>
      </c>
      <c r="L71" s="117">
        <f>K71/$M$69</f>
        <v>0.015625</v>
      </c>
      <c r="M71" s="99">
        <f t="shared" si="10"/>
        <v>128</v>
      </c>
      <c r="N71" s="65">
        <f t="shared" si="11"/>
        <v>1</v>
      </c>
      <c r="O71" s="11"/>
      <c r="P71" s="13"/>
      <c r="Q71" s="13"/>
      <c r="R71" s="13"/>
      <c r="S71" s="13"/>
      <c r="T71" s="12"/>
    </row>
    <row r="72" spans="2:20" s="51" customFormat="1" ht="18" customHeight="1" thickBot="1" thickTop="1">
      <c r="B72" s="66" t="s">
        <v>4</v>
      </c>
      <c r="C72" s="67">
        <f>SUM(C69:C71)</f>
        <v>0</v>
      </c>
      <c r="D72" s="68">
        <f>C72/M72</f>
        <v>0</v>
      </c>
      <c r="E72" s="67">
        <f>SUM(E69:E71)</f>
        <v>5</v>
      </c>
      <c r="F72" s="68">
        <f>E72/M72</f>
        <v>0.013020833333333334</v>
      </c>
      <c r="G72" s="67">
        <f>SUM(G69:G71)</f>
        <v>17</v>
      </c>
      <c r="H72" s="68">
        <f>G72/M72</f>
        <v>0.044270833333333336</v>
      </c>
      <c r="I72" s="67">
        <f>SUM(I69:I71)</f>
        <v>359</v>
      </c>
      <c r="J72" s="68">
        <f>I72/M72</f>
        <v>0.9348958333333334</v>
      </c>
      <c r="K72" s="67">
        <f>SUM(K69:K71)</f>
        <v>3</v>
      </c>
      <c r="L72" s="68">
        <f>K72/M72</f>
        <v>0.0078125</v>
      </c>
      <c r="M72" s="106">
        <f>I72+G72+E72+C72+K72</f>
        <v>384</v>
      </c>
      <c r="N72" s="47">
        <f>D72+F72+H72+J72+L72</f>
        <v>1</v>
      </c>
      <c r="O72" s="69"/>
      <c r="P72" s="70"/>
      <c r="Q72" s="70"/>
      <c r="R72" s="70"/>
      <c r="S72" s="70"/>
      <c r="T72" s="71"/>
    </row>
    <row r="73" spans="2:14" s="7" customFormat="1" ht="15" customHeight="1" thickBot="1">
      <c r="B73" s="8"/>
      <c r="D73" s="9"/>
      <c r="F73" s="9"/>
      <c r="H73" s="9"/>
      <c r="J73" s="32"/>
      <c r="K73" s="82"/>
      <c r="L73" s="32"/>
      <c r="M73" s="95"/>
      <c r="N73" s="42"/>
    </row>
    <row r="74" spans="2:14" s="7" customFormat="1" ht="18" customHeight="1">
      <c r="B74" s="148" t="s">
        <v>31</v>
      </c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51"/>
    </row>
    <row r="75" spans="2:14" s="7" customFormat="1" ht="18" customHeight="1" thickBot="1">
      <c r="B75" s="143" t="s">
        <v>38</v>
      </c>
      <c r="C75" s="144"/>
      <c r="D75" s="144"/>
      <c r="E75" s="144"/>
      <c r="F75" s="144"/>
      <c r="G75" s="144"/>
      <c r="H75" s="144"/>
      <c r="I75" s="144"/>
      <c r="J75" s="144"/>
      <c r="K75" s="144"/>
      <c r="L75" s="144"/>
      <c r="M75" s="144"/>
      <c r="N75" s="145"/>
    </row>
    <row r="76" spans="2:20" s="51" customFormat="1" ht="18" customHeight="1" thickBot="1">
      <c r="B76" s="74"/>
      <c r="C76" s="146" t="s">
        <v>14</v>
      </c>
      <c r="D76" s="167"/>
      <c r="E76" s="146" t="s">
        <v>15</v>
      </c>
      <c r="F76" s="167"/>
      <c r="G76" s="146" t="s">
        <v>16</v>
      </c>
      <c r="H76" s="167"/>
      <c r="I76" s="146" t="s">
        <v>17</v>
      </c>
      <c r="J76" s="167"/>
      <c r="K76" s="146" t="s">
        <v>68</v>
      </c>
      <c r="L76" s="147"/>
      <c r="M76" s="168" t="s">
        <v>4</v>
      </c>
      <c r="N76" s="155"/>
      <c r="P76" s="71" t="s">
        <v>32</v>
      </c>
      <c r="Q76" s="71">
        <f>C77</f>
        <v>0</v>
      </c>
      <c r="R76" s="71">
        <f>E77</f>
        <v>4</v>
      </c>
      <c r="S76" s="71">
        <f>G77</f>
        <v>10</v>
      </c>
      <c r="T76" s="71">
        <f>I77</f>
        <v>114</v>
      </c>
    </row>
    <row r="77" spans="2:14" s="7" customFormat="1" ht="18" customHeight="1" thickBot="1" thickTop="1">
      <c r="B77" s="77" t="s">
        <v>32</v>
      </c>
      <c r="C77" s="72">
        <f>'Servizi Demografici'!C87+Tributi!C87+'Scuola e Cultura'!C88+Biblioteca!C88+'Servizio Tecnico'!C87+'Edilizia Urbanistica'!C86</f>
        <v>0</v>
      </c>
      <c r="D77" s="73">
        <f>C77/M77</f>
        <v>0</v>
      </c>
      <c r="E77" s="72">
        <f>'Servizio Tecnico'!E87+Biblioteca!E88+'Scuola e Cultura'!E88+Tributi!E87+'Servizi Demografici'!E87+'Edilizia Urbanistica'!E86</f>
        <v>4</v>
      </c>
      <c r="F77" s="73">
        <f>E77/M77</f>
        <v>0.03125</v>
      </c>
      <c r="G77" s="72">
        <f>'Servizio Tecnico'!G87+Biblioteca!G88+'Scuola e Cultura'!G88+Tributi!G87+'Servizi Demografici'!G87+'Edilizia Urbanistica'!G86</f>
        <v>10</v>
      </c>
      <c r="H77" s="73">
        <f>G77/M77</f>
        <v>0.078125</v>
      </c>
      <c r="I77" s="72">
        <f>'Servizio Tecnico'!I87+Biblioteca!I88+'Scuola e Cultura'!I88+Tributi!I87+'Servizi Demografici'!I87+'Edilizia Urbanistica'!I86</f>
        <v>114</v>
      </c>
      <c r="J77" s="73">
        <f>I77/M77</f>
        <v>0.890625</v>
      </c>
      <c r="K77" s="86">
        <f>'Servizio Tecnico'!K87+Biblioteca!K88+'Scuola e Cultura'!K88+Tributi!K87+'Servizi Demografici'!K87+'Edilizia Urbanistica'!K86</f>
        <v>0</v>
      </c>
      <c r="L77" s="43">
        <f>K77/M77</f>
        <v>0</v>
      </c>
      <c r="M77" s="87">
        <f>C77+E77+G77+I77+K77</f>
        <v>128</v>
      </c>
      <c r="N77" s="45">
        <f>D77+F77+H77+J77+L77</f>
        <v>1</v>
      </c>
    </row>
    <row r="78" spans="2:14" s="7" customFormat="1" ht="15" customHeight="1">
      <c r="B78" s="8"/>
      <c r="D78" s="9"/>
      <c r="F78" s="9"/>
      <c r="H78" s="9"/>
      <c r="J78" s="32"/>
      <c r="K78" s="82"/>
      <c r="L78" s="32"/>
      <c r="M78" s="41"/>
      <c r="N78" s="42"/>
    </row>
    <row r="79" spans="2:14" s="7" customFormat="1" ht="15" customHeight="1">
      <c r="B79" s="8"/>
      <c r="D79" s="9"/>
      <c r="F79" s="9"/>
      <c r="H79" s="9"/>
      <c r="J79" s="32"/>
      <c r="K79" s="82"/>
      <c r="L79" s="32"/>
      <c r="M79" s="41"/>
      <c r="N79" s="42"/>
    </row>
    <row r="80" spans="2:14" s="7" customFormat="1" ht="15" customHeight="1">
      <c r="B80" s="8"/>
      <c r="D80" s="9"/>
      <c r="F80" s="9"/>
      <c r="H80" s="9"/>
      <c r="J80" s="32"/>
      <c r="K80" s="82"/>
      <c r="L80" s="32"/>
      <c r="M80" s="41"/>
      <c r="N80" s="42"/>
    </row>
    <row r="81" spans="2:14" s="7" customFormat="1" ht="15" customHeight="1">
      <c r="B81" s="8"/>
      <c r="D81" s="9"/>
      <c r="F81" s="9"/>
      <c r="H81" s="9"/>
      <c r="J81" s="32"/>
      <c r="K81" s="82"/>
      <c r="L81" s="32"/>
      <c r="M81" s="41"/>
      <c r="N81" s="42"/>
    </row>
    <row r="82" spans="2:14" s="7" customFormat="1" ht="15" customHeight="1">
      <c r="B82" s="8"/>
      <c r="D82" s="9"/>
      <c r="F82" s="9"/>
      <c r="H82" s="9"/>
      <c r="J82" s="32"/>
      <c r="K82" s="82"/>
      <c r="L82" s="32"/>
      <c r="M82" s="41"/>
      <c r="N82" s="42"/>
    </row>
    <row r="83" spans="2:14" s="7" customFormat="1" ht="15" customHeight="1">
      <c r="B83" s="8"/>
      <c r="D83" s="9"/>
      <c r="F83" s="9"/>
      <c r="H83" s="9"/>
      <c r="J83" s="32"/>
      <c r="K83" s="82"/>
      <c r="L83" s="32"/>
      <c r="M83" s="41"/>
      <c r="N83" s="42"/>
    </row>
    <row r="84" spans="2:14" s="7" customFormat="1" ht="15" customHeight="1">
      <c r="B84" s="8"/>
      <c r="D84" s="9"/>
      <c r="F84" s="9"/>
      <c r="H84" s="9"/>
      <c r="J84" s="32"/>
      <c r="K84" s="82"/>
      <c r="L84" s="32"/>
      <c r="M84" s="41"/>
      <c r="N84" s="42"/>
    </row>
    <row r="85" spans="2:14" s="7" customFormat="1" ht="15" customHeight="1">
      <c r="B85" s="8"/>
      <c r="D85" s="9"/>
      <c r="F85" s="9"/>
      <c r="H85" s="9"/>
      <c r="J85" s="32"/>
      <c r="K85" s="82"/>
      <c r="L85" s="32"/>
      <c r="M85" s="41"/>
      <c r="N85" s="42"/>
    </row>
    <row r="86" spans="2:14" s="7" customFormat="1" ht="15" customHeight="1">
      <c r="B86" s="8"/>
      <c r="D86" s="9"/>
      <c r="F86" s="9"/>
      <c r="H86" s="9"/>
      <c r="J86" s="32"/>
      <c r="K86" s="82"/>
      <c r="L86" s="32"/>
      <c r="M86" s="41"/>
      <c r="N86" s="42"/>
    </row>
    <row r="87" spans="2:14" s="7" customFormat="1" ht="15" customHeight="1">
      <c r="B87" s="8"/>
      <c r="D87" s="9"/>
      <c r="F87" s="9"/>
      <c r="H87" s="9"/>
      <c r="J87" s="32"/>
      <c r="K87" s="82"/>
      <c r="L87" s="32"/>
      <c r="M87" s="41"/>
      <c r="N87" s="42"/>
    </row>
    <row r="88" spans="2:14" s="7" customFormat="1" ht="15" customHeight="1">
      <c r="B88" s="8"/>
      <c r="D88" s="9"/>
      <c r="F88" s="9"/>
      <c r="H88" s="9"/>
      <c r="J88" s="32"/>
      <c r="K88" s="82"/>
      <c r="L88" s="32"/>
      <c r="M88" s="41"/>
      <c r="N88" s="42"/>
    </row>
    <row r="89" spans="2:14" s="7" customFormat="1" ht="15" customHeight="1">
      <c r="B89" s="8"/>
      <c r="D89" s="9"/>
      <c r="F89" s="9"/>
      <c r="H89" s="9"/>
      <c r="J89" s="32"/>
      <c r="K89" s="82"/>
      <c r="L89" s="32"/>
      <c r="M89" s="41"/>
      <c r="N89" s="42"/>
    </row>
    <row r="90" spans="2:14" s="7" customFormat="1" ht="15" customHeight="1">
      <c r="B90" s="8"/>
      <c r="D90" s="9"/>
      <c r="F90" s="9"/>
      <c r="H90" s="9"/>
      <c r="J90" s="32"/>
      <c r="K90" s="82"/>
      <c r="L90" s="32"/>
      <c r="M90" s="41"/>
      <c r="N90" s="42"/>
    </row>
    <row r="91" spans="2:14" s="7" customFormat="1" ht="15" customHeight="1">
      <c r="B91" s="8"/>
      <c r="D91" s="9"/>
      <c r="F91" s="9"/>
      <c r="H91" s="9"/>
      <c r="J91" s="32"/>
      <c r="K91" s="82"/>
      <c r="L91" s="32"/>
      <c r="M91" s="41"/>
      <c r="N91" s="42"/>
    </row>
    <row r="92" spans="2:14" s="7" customFormat="1" ht="15" customHeight="1">
      <c r="B92" s="8"/>
      <c r="D92" s="9"/>
      <c r="F92" s="9"/>
      <c r="H92" s="9"/>
      <c r="J92" s="32"/>
      <c r="K92" s="82"/>
      <c r="L92" s="32"/>
      <c r="M92" s="41"/>
      <c r="N92" s="42"/>
    </row>
    <row r="93" spans="2:14" s="7" customFormat="1" ht="15" customHeight="1">
      <c r="B93" s="8"/>
      <c r="D93" s="9"/>
      <c r="F93" s="9"/>
      <c r="H93" s="9"/>
      <c r="J93" s="32"/>
      <c r="K93" s="82"/>
      <c r="L93" s="32"/>
      <c r="M93" s="41"/>
      <c r="N93" s="42"/>
    </row>
    <row r="94" spans="2:14" s="7" customFormat="1" ht="15" customHeight="1">
      <c r="B94" s="8"/>
      <c r="D94" s="9"/>
      <c r="F94" s="9"/>
      <c r="H94" s="9"/>
      <c r="J94" s="32"/>
      <c r="K94" s="82"/>
      <c r="L94" s="32"/>
      <c r="M94" s="41"/>
      <c r="N94" s="42"/>
    </row>
    <row r="95" spans="2:14" s="7" customFormat="1" ht="15" customHeight="1">
      <c r="B95" s="8"/>
      <c r="D95" s="9"/>
      <c r="F95" s="9"/>
      <c r="H95" s="9"/>
      <c r="J95" s="32"/>
      <c r="K95" s="82"/>
      <c r="L95" s="32"/>
      <c r="M95" s="41"/>
      <c r="N95" s="42"/>
    </row>
    <row r="96" spans="2:14" s="7" customFormat="1" ht="15" customHeight="1">
      <c r="B96" s="8"/>
      <c r="D96" s="9"/>
      <c r="F96" s="9"/>
      <c r="H96" s="9"/>
      <c r="J96" s="32"/>
      <c r="K96" s="82"/>
      <c r="L96" s="32"/>
      <c r="M96" s="41"/>
      <c r="N96" s="42"/>
    </row>
    <row r="97" spans="2:14" s="7" customFormat="1" ht="15" customHeight="1">
      <c r="B97" s="8"/>
      <c r="D97" s="9"/>
      <c r="F97" s="9"/>
      <c r="H97" s="9"/>
      <c r="J97" s="32"/>
      <c r="K97" s="82"/>
      <c r="L97" s="32"/>
      <c r="M97" s="41"/>
      <c r="N97" s="42"/>
    </row>
    <row r="98" spans="2:14" s="7" customFormat="1" ht="15" customHeight="1">
      <c r="B98" s="8"/>
      <c r="D98" s="9"/>
      <c r="F98" s="9"/>
      <c r="H98" s="9"/>
      <c r="J98" s="32"/>
      <c r="K98" s="82"/>
      <c r="L98" s="32"/>
      <c r="M98" s="41"/>
      <c r="N98" s="42"/>
    </row>
    <row r="99" spans="2:14" s="7" customFormat="1" ht="15" customHeight="1">
      <c r="B99" s="8"/>
      <c r="D99" s="9"/>
      <c r="F99" s="9"/>
      <c r="H99" s="9"/>
      <c r="J99" s="32"/>
      <c r="K99" s="82"/>
      <c r="L99" s="32"/>
      <c r="M99" s="41"/>
      <c r="N99" s="42"/>
    </row>
    <row r="100" spans="2:14" s="7" customFormat="1" ht="15" customHeight="1">
      <c r="B100" s="8"/>
      <c r="D100" s="9"/>
      <c r="F100" s="9"/>
      <c r="H100" s="9"/>
      <c r="J100" s="32"/>
      <c r="K100" s="82"/>
      <c r="L100" s="32"/>
      <c r="M100" s="41"/>
      <c r="N100" s="42"/>
    </row>
    <row r="101" spans="2:14" s="7" customFormat="1" ht="15" customHeight="1">
      <c r="B101" s="8"/>
      <c r="D101" s="9"/>
      <c r="F101" s="9"/>
      <c r="H101" s="9"/>
      <c r="J101" s="32"/>
      <c r="K101" s="82"/>
      <c r="L101" s="32"/>
      <c r="M101" s="41"/>
      <c r="N101" s="42"/>
    </row>
    <row r="102" spans="2:14" s="7" customFormat="1" ht="15" customHeight="1">
      <c r="B102" s="8"/>
      <c r="D102" s="9"/>
      <c r="F102" s="9"/>
      <c r="H102" s="9"/>
      <c r="J102" s="32"/>
      <c r="K102" s="82"/>
      <c r="L102" s="32"/>
      <c r="M102" s="41"/>
      <c r="N102" s="42"/>
    </row>
    <row r="103" spans="2:14" s="7" customFormat="1" ht="15" customHeight="1">
      <c r="B103" s="8"/>
      <c r="D103" s="9"/>
      <c r="F103" s="9"/>
      <c r="H103" s="9"/>
      <c r="J103" s="32"/>
      <c r="K103" s="82"/>
      <c r="L103" s="32"/>
      <c r="M103" s="41"/>
      <c r="N103" s="42"/>
    </row>
    <row r="104" spans="2:14" s="7" customFormat="1" ht="15" customHeight="1">
      <c r="B104" s="8"/>
      <c r="D104" s="9"/>
      <c r="F104" s="9"/>
      <c r="H104" s="9"/>
      <c r="J104" s="32"/>
      <c r="K104" s="82"/>
      <c r="L104" s="32"/>
      <c r="M104" s="41"/>
      <c r="N104" s="42"/>
    </row>
    <row r="105" spans="2:14" s="7" customFormat="1" ht="15" customHeight="1">
      <c r="B105" s="8"/>
      <c r="D105" s="9"/>
      <c r="F105" s="9"/>
      <c r="H105" s="9"/>
      <c r="J105" s="32"/>
      <c r="K105" s="82"/>
      <c r="L105" s="32"/>
      <c r="M105" s="41"/>
      <c r="N105" s="42"/>
    </row>
    <row r="106" spans="2:14" s="7" customFormat="1" ht="15" customHeight="1">
      <c r="B106" s="8"/>
      <c r="D106" s="9"/>
      <c r="F106" s="9"/>
      <c r="H106" s="9"/>
      <c r="J106" s="32"/>
      <c r="K106" s="82"/>
      <c r="L106" s="32"/>
      <c r="M106" s="41"/>
      <c r="N106" s="42"/>
    </row>
    <row r="107" spans="2:14" s="7" customFormat="1" ht="15" customHeight="1">
      <c r="B107" s="8"/>
      <c r="D107" s="9"/>
      <c r="F107" s="9"/>
      <c r="H107" s="9"/>
      <c r="J107" s="32"/>
      <c r="K107" s="82"/>
      <c r="L107" s="32"/>
      <c r="M107" s="41"/>
      <c r="N107" s="42"/>
    </row>
    <row r="108" spans="2:14" s="7" customFormat="1" ht="15" customHeight="1">
      <c r="B108" s="8"/>
      <c r="D108" s="9"/>
      <c r="F108" s="9"/>
      <c r="H108" s="9"/>
      <c r="J108" s="32"/>
      <c r="K108" s="82"/>
      <c r="L108" s="32"/>
      <c r="M108" s="41"/>
      <c r="N108" s="42"/>
    </row>
    <row r="109" spans="2:14" s="7" customFormat="1" ht="15" customHeight="1">
      <c r="B109" s="8"/>
      <c r="D109" s="9"/>
      <c r="F109" s="9"/>
      <c r="H109" s="9"/>
      <c r="J109" s="32"/>
      <c r="K109" s="82"/>
      <c r="L109" s="32"/>
      <c r="M109" s="41"/>
      <c r="N109" s="42"/>
    </row>
    <row r="110" spans="2:14" s="7" customFormat="1" ht="15" customHeight="1">
      <c r="B110" s="8"/>
      <c r="D110" s="9"/>
      <c r="F110" s="9"/>
      <c r="H110" s="9"/>
      <c r="J110" s="32"/>
      <c r="K110" s="82"/>
      <c r="L110" s="32"/>
      <c r="M110" s="41"/>
      <c r="N110" s="42"/>
    </row>
    <row r="111" spans="2:14" s="7" customFormat="1" ht="15" customHeight="1">
      <c r="B111" s="8"/>
      <c r="D111" s="9"/>
      <c r="F111" s="9"/>
      <c r="H111" s="9"/>
      <c r="J111" s="32"/>
      <c r="K111" s="82"/>
      <c r="L111" s="32"/>
      <c r="M111" s="41"/>
      <c r="N111" s="42"/>
    </row>
    <row r="112" spans="2:14" s="7" customFormat="1" ht="15" customHeight="1">
      <c r="B112" s="8"/>
      <c r="D112" s="9"/>
      <c r="F112" s="9"/>
      <c r="H112" s="9"/>
      <c r="J112" s="32"/>
      <c r="K112" s="82"/>
      <c r="L112" s="32"/>
      <c r="M112" s="41"/>
      <c r="N112" s="42"/>
    </row>
    <row r="113" spans="2:14" s="7" customFormat="1" ht="15" customHeight="1">
      <c r="B113" s="8"/>
      <c r="D113" s="9"/>
      <c r="F113" s="9"/>
      <c r="H113" s="9"/>
      <c r="J113" s="32"/>
      <c r="K113" s="82"/>
      <c r="L113" s="32"/>
      <c r="M113" s="41"/>
      <c r="N113" s="42"/>
    </row>
    <row r="114" spans="2:14" s="7" customFormat="1" ht="15" customHeight="1">
      <c r="B114" s="8"/>
      <c r="D114" s="9"/>
      <c r="F114" s="9"/>
      <c r="H114" s="9"/>
      <c r="J114" s="32"/>
      <c r="K114" s="82"/>
      <c r="L114" s="32"/>
      <c r="M114" s="41"/>
      <c r="N114" s="42"/>
    </row>
    <row r="115" spans="2:14" s="7" customFormat="1" ht="15" customHeight="1">
      <c r="B115" s="8"/>
      <c r="D115" s="9"/>
      <c r="F115" s="9"/>
      <c r="H115" s="9"/>
      <c r="J115" s="32"/>
      <c r="K115" s="82"/>
      <c r="L115" s="32"/>
      <c r="M115" s="41"/>
      <c r="N115" s="42"/>
    </row>
    <row r="116" spans="2:14" s="7" customFormat="1" ht="15" customHeight="1">
      <c r="B116" s="8"/>
      <c r="D116" s="9"/>
      <c r="F116" s="9"/>
      <c r="H116" s="9"/>
      <c r="J116" s="32"/>
      <c r="K116" s="82"/>
      <c r="L116" s="32"/>
      <c r="M116" s="41"/>
      <c r="N116" s="42"/>
    </row>
    <row r="117" spans="2:14" s="7" customFormat="1" ht="15" customHeight="1">
      <c r="B117" s="8"/>
      <c r="D117" s="9"/>
      <c r="F117" s="9"/>
      <c r="H117" s="9"/>
      <c r="J117" s="32"/>
      <c r="K117" s="82"/>
      <c r="L117" s="32"/>
      <c r="M117" s="41"/>
      <c r="N117" s="42"/>
    </row>
    <row r="118" spans="2:14" s="7" customFormat="1" ht="15" customHeight="1">
      <c r="B118" s="8"/>
      <c r="D118" s="9"/>
      <c r="F118" s="9"/>
      <c r="H118" s="9"/>
      <c r="J118" s="32"/>
      <c r="K118" s="82"/>
      <c r="L118" s="32"/>
      <c r="M118" s="41"/>
      <c r="N118" s="42"/>
    </row>
    <row r="119" spans="2:14" s="7" customFormat="1" ht="15" customHeight="1">
      <c r="B119" s="8"/>
      <c r="D119" s="9"/>
      <c r="F119" s="9"/>
      <c r="H119" s="9"/>
      <c r="J119" s="32"/>
      <c r="K119" s="82"/>
      <c r="L119" s="32"/>
      <c r="M119" s="41"/>
      <c r="N119" s="42"/>
    </row>
    <row r="120" spans="2:14" s="7" customFormat="1" ht="15" customHeight="1">
      <c r="B120" s="8"/>
      <c r="D120" s="9"/>
      <c r="F120" s="9"/>
      <c r="H120" s="9"/>
      <c r="J120" s="32"/>
      <c r="K120" s="82"/>
      <c r="L120" s="32"/>
      <c r="M120" s="41"/>
      <c r="N120" s="42"/>
    </row>
    <row r="121" spans="2:14" s="7" customFormat="1" ht="15" customHeight="1">
      <c r="B121" s="8"/>
      <c r="D121" s="9"/>
      <c r="F121" s="9"/>
      <c r="H121" s="9"/>
      <c r="J121" s="32"/>
      <c r="K121" s="82"/>
      <c r="L121" s="32"/>
      <c r="M121" s="41"/>
      <c r="N121" s="42"/>
    </row>
    <row r="122" spans="2:14" s="7" customFormat="1" ht="15" customHeight="1">
      <c r="B122" s="8"/>
      <c r="D122" s="9"/>
      <c r="F122" s="9"/>
      <c r="H122" s="9"/>
      <c r="J122" s="32"/>
      <c r="K122" s="82"/>
      <c r="L122" s="32"/>
      <c r="M122" s="41"/>
      <c r="N122" s="42"/>
    </row>
    <row r="123" spans="2:14" s="7" customFormat="1" ht="15" customHeight="1">
      <c r="B123" s="8"/>
      <c r="D123" s="9"/>
      <c r="F123" s="9"/>
      <c r="H123" s="9"/>
      <c r="J123" s="32"/>
      <c r="K123" s="82"/>
      <c r="L123" s="32"/>
      <c r="M123" s="41"/>
      <c r="N123" s="42"/>
    </row>
    <row r="124" spans="2:14" s="7" customFormat="1" ht="15" customHeight="1">
      <c r="B124" s="8"/>
      <c r="D124" s="9"/>
      <c r="F124" s="9"/>
      <c r="H124" s="9"/>
      <c r="J124" s="32"/>
      <c r="K124" s="82"/>
      <c r="L124" s="32"/>
      <c r="M124" s="41"/>
      <c r="N124" s="42"/>
    </row>
    <row r="125" spans="2:14" s="7" customFormat="1" ht="15" customHeight="1">
      <c r="B125" s="8"/>
      <c r="D125" s="9"/>
      <c r="F125" s="9"/>
      <c r="H125" s="9"/>
      <c r="J125" s="32"/>
      <c r="K125" s="82"/>
      <c r="L125" s="32"/>
      <c r="M125" s="41"/>
      <c r="N125" s="42"/>
    </row>
    <row r="126" spans="2:14" s="7" customFormat="1" ht="15" customHeight="1">
      <c r="B126" s="8"/>
      <c r="D126" s="9"/>
      <c r="F126" s="9"/>
      <c r="H126" s="9"/>
      <c r="J126" s="32"/>
      <c r="K126" s="82"/>
      <c r="L126" s="32"/>
      <c r="M126" s="41"/>
      <c r="N126" s="42"/>
    </row>
    <row r="127" spans="2:14" s="7" customFormat="1" ht="15" customHeight="1">
      <c r="B127" s="8"/>
      <c r="D127" s="9"/>
      <c r="F127" s="9"/>
      <c r="H127" s="9"/>
      <c r="J127" s="32"/>
      <c r="K127" s="82"/>
      <c r="L127" s="32"/>
      <c r="M127" s="41"/>
      <c r="N127" s="42"/>
    </row>
    <row r="128" spans="2:14" s="7" customFormat="1" ht="15" customHeight="1">
      <c r="B128" s="8"/>
      <c r="D128" s="9"/>
      <c r="F128" s="9"/>
      <c r="H128" s="9"/>
      <c r="J128" s="32"/>
      <c r="K128" s="82"/>
      <c r="L128" s="32"/>
      <c r="M128" s="41"/>
      <c r="N128" s="42"/>
    </row>
    <row r="129" spans="2:14" s="7" customFormat="1" ht="15" customHeight="1">
      <c r="B129" s="8"/>
      <c r="D129" s="9"/>
      <c r="F129" s="9"/>
      <c r="H129" s="9"/>
      <c r="J129" s="32"/>
      <c r="K129" s="82"/>
      <c r="L129" s="32"/>
      <c r="M129" s="41"/>
      <c r="N129" s="42"/>
    </row>
    <row r="130" spans="2:14" s="7" customFormat="1" ht="15" customHeight="1">
      <c r="B130" s="8"/>
      <c r="D130" s="9"/>
      <c r="F130" s="9"/>
      <c r="H130" s="9"/>
      <c r="J130" s="32"/>
      <c r="K130" s="82"/>
      <c r="L130" s="32"/>
      <c r="M130" s="41"/>
      <c r="N130" s="42"/>
    </row>
    <row r="131" spans="2:14" s="7" customFormat="1" ht="15" customHeight="1">
      <c r="B131" s="8"/>
      <c r="D131" s="9"/>
      <c r="F131" s="9"/>
      <c r="H131" s="9"/>
      <c r="J131" s="32"/>
      <c r="K131" s="82"/>
      <c r="L131" s="32"/>
      <c r="M131" s="41"/>
      <c r="N131" s="42"/>
    </row>
    <row r="132" spans="2:14" s="7" customFormat="1" ht="15" customHeight="1">
      <c r="B132" s="8"/>
      <c r="D132" s="9"/>
      <c r="F132" s="9"/>
      <c r="H132" s="9"/>
      <c r="J132" s="32"/>
      <c r="K132" s="82"/>
      <c r="L132" s="32"/>
      <c r="M132" s="41"/>
      <c r="N132" s="42"/>
    </row>
    <row r="133" spans="2:14" s="7" customFormat="1" ht="15" customHeight="1">
      <c r="B133" s="8"/>
      <c r="D133" s="9"/>
      <c r="F133" s="9"/>
      <c r="H133" s="9"/>
      <c r="J133" s="32"/>
      <c r="K133" s="82"/>
      <c r="L133" s="32"/>
      <c r="M133" s="41"/>
      <c r="N133" s="42"/>
    </row>
    <row r="134" spans="2:14" s="7" customFormat="1" ht="15" customHeight="1">
      <c r="B134" s="8"/>
      <c r="D134" s="9"/>
      <c r="F134" s="9"/>
      <c r="H134" s="9"/>
      <c r="J134" s="32"/>
      <c r="K134" s="82"/>
      <c r="L134" s="32"/>
      <c r="M134" s="41"/>
      <c r="N134" s="42"/>
    </row>
    <row r="135" spans="2:14" s="7" customFormat="1" ht="15" customHeight="1">
      <c r="B135" s="8"/>
      <c r="D135" s="9"/>
      <c r="F135" s="9"/>
      <c r="H135" s="9"/>
      <c r="J135" s="32"/>
      <c r="K135" s="82"/>
      <c r="L135" s="32"/>
      <c r="M135" s="41"/>
      <c r="N135" s="42"/>
    </row>
    <row r="136" spans="2:14" s="7" customFormat="1" ht="15" customHeight="1">
      <c r="B136" s="8"/>
      <c r="D136" s="9"/>
      <c r="F136" s="9"/>
      <c r="H136" s="9"/>
      <c r="J136" s="32"/>
      <c r="K136" s="82"/>
      <c r="L136" s="32"/>
      <c r="M136" s="41"/>
      <c r="N136" s="42"/>
    </row>
    <row r="137" spans="2:14" s="7" customFormat="1" ht="15" customHeight="1">
      <c r="B137" s="8"/>
      <c r="D137" s="9"/>
      <c r="F137" s="9"/>
      <c r="H137" s="9"/>
      <c r="J137" s="32"/>
      <c r="K137" s="82"/>
      <c r="L137" s="32"/>
      <c r="M137" s="41"/>
      <c r="N137" s="42"/>
    </row>
    <row r="138" spans="2:14" s="7" customFormat="1" ht="15" customHeight="1">
      <c r="B138" s="8"/>
      <c r="D138" s="9"/>
      <c r="F138" s="9"/>
      <c r="H138" s="9"/>
      <c r="J138" s="32"/>
      <c r="K138" s="82"/>
      <c r="L138" s="32"/>
      <c r="M138" s="41"/>
      <c r="N138" s="42"/>
    </row>
    <row r="139" spans="2:14" s="7" customFormat="1" ht="15" customHeight="1">
      <c r="B139" s="8"/>
      <c r="D139" s="9"/>
      <c r="F139" s="9"/>
      <c r="H139" s="9"/>
      <c r="J139" s="32"/>
      <c r="K139" s="82"/>
      <c r="L139" s="32"/>
      <c r="M139" s="41"/>
      <c r="N139" s="42"/>
    </row>
    <row r="140" spans="2:14" s="7" customFormat="1" ht="15" customHeight="1">
      <c r="B140" s="8"/>
      <c r="D140" s="9"/>
      <c r="F140" s="9"/>
      <c r="H140" s="9"/>
      <c r="J140" s="32"/>
      <c r="K140" s="82"/>
      <c r="L140" s="32"/>
      <c r="M140" s="41"/>
      <c r="N140" s="42"/>
    </row>
    <row r="141" spans="2:14" s="7" customFormat="1" ht="15" customHeight="1">
      <c r="B141" s="8"/>
      <c r="D141" s="9"/>
      <c r="F141" s="9"/>
      <c r="H141" s="9"/>
      <c r="J141" s="32"/>
      <c r="K141" s="82"/>
      <c r="L141" s="32"/>
      <c r="M141" s="41"/>
      <c r="N141" s="42"/>
    </row>
    <row r="142" spans="2:14" s="7" customFormat="1" ht="15" customHeight="1">
      <c r="B142" s="8"/>
      <c r="D142" s="9"/>
      <c r="F142" s="9"/>
      <c r="H142" s="9"/>
      <c r="J142" s="32"/>
      <c r="K142" s="82"/>
      <c r="L142" s="32"/>
      <c r="M142" s="41"/>
      <c r="N142" s="42"/>
    </row>
    <row r="143" spans="2:14" s="7" customFormat="1" ht="15" customHeight="1">
      <c r="B143" s="8"/>
      <c r="D143" s="9"/>
      <c r="F143" s="9"/>
      <c r="H143" s="9"/>
      <c r="J143" s="32"/>
      <c r="K143" s="82"/>
      <c r="L143" s="32"/>
      <c r="M143" s="41"/>
      <c r="N143" s="42"/>
    </row>
    <row r="144" spans="2:14" s="7" customFormat="1" ht="15" customHeight="1">
      <c r="B144" s="8"/>
      <c r="D144" s="9"/>
      <c r="F144" s="9"/>
      <c r="H144" s="9"/>
      <c r="J144" s="32"/>
      <c r="K144" s="82"/>
      <c r="L144" s="32"/>
      <c r="M144" s="41"/>
      <c r="N144" s="42"/>
    </row>
    <row r="145" spans="2:14" s="7" customFormat="1" ht="15" customHeight="1">
      <c r="B145" s="8"/>
      <c r="D145" s="9"/>
      <c r="F145" s="9"/>
      <c r="H145" s="9"/>
      <c r="J145" s="32"/>
      <c r="K145" s="82"/>
      <c r="L145" s="32"/>
      <c r="M145" s="41"/>
      <c r="N145" s="42"/>
    </row>
    <row r="146" spans="2:14" s="7" customFormat="1" ht="15" customHeight="1">
      <c r="B146" s="8"/>
      <c r="D146" s="9"/>
      <c r="F146" s="9"/>
      <c r="H146" s="9"/>
      <c r="J146" s="32"/>
      <c r="K146" s="82"/>
      <c r="L146" s="32"/>
      <c r="M146" s="41"/>
      <c r="N146" s="42"/>
    </row>
    <row r="147" spans="2:14" s="7" customFormat="1" ht="15" customHeight="1">
      <c r="B147" s="8"/>
      <c r="D147" s="9"/>
      <c r="F147" s="9"/>
      <c r="H147" s="9"/>
      <c r="J147" s="32"/>
      <c r="K147" s="82"/>
      <c r="L147" s="32"/>
      <c r="M147" s="41"/>
      <c r="N147" s="42"/>
    </row>
    <row r="148" spans="2:14" s="7" customFormat="1" ht="15" customHeight="1">
      <c r="B148" s="8"/>
      <c r="D148" s="9"/>
      <c r="F148" s="9"/>
      <c r="H148" s="9"/>
      <c r="J148" s="32"/>
      <c r="K148" s="82"/>
      <c r="L148" s="32"/>
      <c r="M148" s="41"/>
      <c r="N148" s="42"/>
    </row>
    <row r="149" spans="2:14" s="7" customFormat="1" ht="15" customHeight="1">
      <c r="B149" s="8"/>
      <c r="D149" s="9"/>
      <c r="F149" s="9"/>
      <c r="H149" s="9"/>
      <c r="J149" s="32"/>
      <c r="K149" s="82"/>
      <c r="L149" s="32"/>
      <c r="M149" s="41"/>
      <c r="N149" s="42"/>
    </row>
    <row r="150" spans="2:14" s="7" customFormat="1" ht="15" customHeight="1">
      <c r="B150" s="8"/>
      <c r="D150" s="9"/>
      <c r="F150" s="9"/>
      <c r="H150" s="9"/>
      <c r="J150" s="32"/>
      <c r="K150" s="82"/>
      <c r="L150" s="32"/>
      <c r="M150" s="41"/>
      <c r="N150" s="42"/>
    </row>
    <row r="151" spans="2:14" s="7" customFormat="1" ht="15" customHeight="1">
      <c r="B151" s="8"/>
      <c r="D151" s="9"/>
      <c r="F151" s="9"/>
      <c r="H151" s="9"/>
      <c r="J151" s="32"/>
      <c r="K151" s="82"/>
      <c r="L151" s="32"/>
      <c r="M151" s="41"/>
      <c r="N151" s="42"/>
    </row>
    <row r="152" spans="2:14" s="7" customFormat="1" ht="15" customHeight="1">
      <c r="B152" s="8"/>
      <c r="D152" s="9"/>
      <c r="F152" s="9"/>
      <c r="H152" s="9"/>
      <c r="J152" s="32"/>
      <c r="K152" s="82"/>
      <c r="L152" s="32"/>
      <c r="M152" s="41"/>
      <c r="N152" s="42"/>
    </row>
    <row r="153" spans="2:14" s="7" customFormat="1" ht="15" customHeight="1">
      <c r="B153" s="8"/>
      <c r="D153" s="9"/>
      <c r="F153" s="9"/>
      <c r="H153" s="9"/>
      <c r="J153" s="32"/>
      <c r="K153" s="82"/>
      <c r="L153" s="32"/>
      <c r="M153" s="41"/>
      <c r="N153" s="42"/>
    </row>
    <row r="154" spans="2:14" s="7" customFormat="1" ht="15" customHeight="1">
      <c r="B154" s="8"/>
      <c r="D154" s="9"/>
      <c r="F154" s="9"/>
      <c r="H154" s="9"/>
      <c r="J154" s="32"/>
      <c r="K154" s="82"/>
      <c r="L154" s="32"/>
      <c r="M154" s="41"/>
      <c r="N154" s="42"/>
    </row>
    <row r="155" spans="2:14" s="7" customFormat="1" ht="15" customHeight="1">
      <c r="B155" s="8"/>
      <c r="D155" s="9"/>
      <c r="F155" s="9"/>
      <c r="H155" s="9"/>
      <c r="J155" s="32"/>
      <c r="K155" s="82"/>
      <c r="L155" s="32"/>
      <c r="M155" s="41"/>
      <c r="N155" s="42"/>
    </row>
    <row r="156" spans="2:14" s="7" customFormat="1" ht="15" customHeight="1">
      <c r="B156" s="8"/>
      <c r="D156" s="9"/>
      <c r="F156" s="9"/>
      <c r="H156" s="9"/>
      <c r="J156" s="32"/>
      <c r="K156" s="82"/>
      <c r="L156" s="32"/>
      <c r="M156" s="41"/>
      <c r="N156" s="42"/>
    </row>
    <row r="157" spans="2:14" s="7" customFormat="1" ht="15" customHeight="1">
      <c r="B157" s="8"/>
      <c r="D157" s="9"/>
      <c r="F157" s="9"/>
      <c r="H157" s="9"/>
      <c r="J157" s="32"/>
      <c r="K157" s="82"/>
      <c r="L157" s="32"/>
      <c r="M157" s="41"/>
      <c r="N157" s="42"/>
    </row>
    <row r="158" spans="2:14" s="7" customFormat="1" ht="15" customHeight="1">
      <c r="B158" s="8"/>
      <c r="D158" s="9"/>
      <c r="F158" s="9"/>
      <c r="H158" s="9"/>
      <c r="J158" s="32"/>
      <c r="K158" s="82"/>
      <c r="L158" s="32"/>
      <c r="M158" s="41"/>
      <c r="N158" s="42"/>
    </row>
    <row r="159" spans="2:14" s="7" customFormat="1" ht="15" customHeight="1">
      <c r="B159" s="8"/>
      <c r="D159" s="9"/>
      <c r="F159" s="9"/>
      <c r="H159" s="9"/>
      <c r="J159" s="32"/>
      <c r="K159" s="82"/>
      <c r="L159" s="32"/>
      <c r="M159" s="41"/>
      <c r="N159" s="42"/>
    </row>
    <row r="160" spans="2:14" s="7" customFormat="1" ht="15" customHeight="1">
      <c r="B160" s="8"/>
      <c r="D160" s="9"/>
      <c r="F160" s="9"/>
      <c r="H160" s="9"/>
      <c r="J160" s="32"/>
      <c r="K160" s="82"/>
      <c r="L160" s="32"/>
      <c r="M160" s="41"/>
      <c r="N160" s="42"/>
    </row>
    <row r="161" spans="2:14" s="7" customFormat="1" ht="15" customHeight="1">
      <c r="B161" s="8"/>
      <c r="D161" s="9"/>
      <c r="F161" s="9"/>
      <c r="H161" s="9"/>
      <c r="J161" s="32"/>
      <c r="K161" s="82"/>
      <c r="L161" s="32"/>
      <c r="M161" s="41"/>
      <c r="N161" s="42"/>
    </row>
    <row r="162" spans="2:14" s="7" customFormat="1" ht="15" customHeight="1">
      <c r="B162" s="8"/>
      <c r="D162" s="9"/>
      <c r="F162" s="9"/>
      <c r="H162" s="9"/>
      <c r="J162" s="32"/>
      <c r="K162" s="82"/>
      <c r="L162" s="32"/>
      <c r="M162" s="41"/>
      <c r="N162" s="42"/>
    </row>
    <row r="163" spans="2:14" s="7" customFormat="1" ht="15" customHeight="1">
      <c r="B163" s="8"/>
      <c r="D163" s="9"/>
      <c r="F163" s="9"/>
      <c r="H163" s="9"/>
      <c r="J163" s="32"/>
      <c r="K163" s="82"/>
      <c r="L163" s="32"/>
      <c r="M163" s="41"/>
      <c r="N163" s="42"/>
    </row>
    <row r="164" spans="2:14" s="7" customFormat="1" ht="15" customHeight="1">
      <c r="B164" s="8"/>
      <c r="D164" s="9"/>
      <c r="F164" s="9"/>
      <c r="H164" s="9"/>
      <c r="J164" s="32"/>
      <c r="K164" s="82"/>
      <c r="L164" s="32"/>
      <c r="M164" s="41"/>
      <c r="N164" s="42"/>
    </row>
    <row r="165" spans="2:14" s="7" customFormat="1" ht="15" customHeight="1">
      <c r="B165" s="8"/>
      <c r="D165" s="9"/>
      <c r="F165" s="9"/>
      <c r="H165" s="9"/>
      <c r="J165" s="32"/>
      <c r="K165" s="82"/>
      <c r="L165" s="32"/>
      <c r="M165" s="41"/>
      <c r="N165" s="42"/>
    </row>
    <row r="166" spans="2:14" s="7" customFormat="1" ht="15" customHeight="1">
      <c r="B166" s="8"/>
      <c r="D166" s="9"/>
      <c r="F166" s="9"/>
      <c r="H166" s="9"/>
      <c r="J166" s="32"/>
      <c r="K166" s="82"/>
      <c r="L166" s="32"/>
      <c r="M166" s="41"/>
      <c r="N166" s="42"/>
    </row>
    <row r="167" spans="2:14" s="7" customFormat="1" ht="15" customHeight="1">
      <c r="B167" s="8"/>
      <c r="D167" s="9"/>
      <c r="F167" s="9"/>
      <c r="H167" s="9"/>
      <c r="J167" s="32"/>
      <c r="K167" s="82"/>
      <c r="L167" s="32"/>
      <c r="M167" s="41"/>
      <c r="N167" s="42"/>
    </row>
    <row r="168" spans="2:14" s="7" customFormat="1" ht="15" customHeight="1">
      <c r="B168" s="8"/>
      <c r="D168" s="9"/>
      <c r="F168" s="9"/>
      <c r="H168" s="9"/>
      <c r="J168" s="32"/>
      <c r="K168" s="82"/>
      <c r="L168" s="32"/>
      <c r="M168" s="41"/>
      <c r="N168" s="42"/>
    </row>
    <row r="169" spans="2:14" s="7" customFormat="1" ht="15" customHeight="1">
      <c r="B169" s="8"/>
      <c r="D169" s="9"/>
      <c r="F169" s="9"/>
      <c r="H169" s="9"/>
      <c r="J169" s="32"/>
      <c r="K169" s="82"/>
      <c r="L169" s="32"/>
      <c r="M169" s="41"/>
      <c r="N169" s="42"/>
    </row>
    <row r="170" spans="2:14" s="7" customFormat="1" ht="15" customHeight="1">
      <c r="B170" s="8"/>
      <c r="D170" s="9"/>
      <c r="F170" s="9"/>
      <c r="H170" s="9"/>
      <c r="J170" s="32"/>
      <c r="K170" s="82"/>
      <c r="L170" s="32"/>
      <c r="M170" s="41"/>
      <c r="N170" s="42"/>
    </row>
    <row r="171" spans="2:14" s="7" customFormat="1" ht="15" customHeight="1">
      <c r="B171" s="8"/>
      <c r="D171" s="9"/>
      <c r="F171" s="9"/>
      <c r="H171" s="9"/>
      <c r="J171" s="32"/>
      <c r="K171" s="82"/>
      <c r="L171" s="32"/>
      <c r="M171" s="41"/>
      <c r="N171" s="42"/>
    </row>
    <row r="172" spans="2:14" s="7" customFormat="1" ht="15" customHeight="1">
      <c r="B172" s="8"/>
      <c r="D172" s="9"/>
      <c r="F172" s="9"/>
      <c r="H172" s="9"/>
      <c r="J172" s="32"/>
      <c r="K172" s="82"/>
      <c r="L172" s="32"/>
      <c r="M172" s="41"/>
      <c r="N172" s="42"/>
    </row>
    <row r="173" spans="2:14" s="7" customFormat="1" ht="15" customHeight="1">
      <c r="B173" s="8"/>
      <c r="D173" s="9"/>
      <c r="F173" s="9"/>
      <c r="H173" s="9"/>
      <c r="J173" s="32"/>
      <c r="K173" s="82"/>
      <c r="L173" s="32"/>
      <c r="M173" s="41"/>
      <c r="N173" s="42"/>
    </row>
    <row r="174" spans="2:14" s="7" customFormat="1" ht="15" customHeight="1">
      <c r="B174" s="8"/>
      <c r="D174" s="9"/>
      <c r="F174" s="9"/>
      <c r="H174" s="9"/>
      <c r="J174" s="32"/>
      <c r="K174" s="82"/>
      <c r="L174" s="32"/>
      <c r="M174" s="41"/>
      <c r="N174" s="42"/>
    </row>
    <row r="175" spans="2:14" s="7" customFormat="1" ht="15" customHeight="1">
      <c r="B175" s="8"/>
      <c r="D175" s="9"/>
      <c r="F175" s="9"/>
      <c r="H175" s="9"/>
      <c r="J175" s="32"/>
      <c r="K175" s="82"/>
      <c r="L175" s="32"/>
      <c r="M175" s="41"/>
      <c r="N175" s="42"/>
    </row>
    <row r="176" spans="2:14" s="7" customFormat="1" ht="15" customHeight="1">
      <c r="B176" s="8"/>
      <c r="D176" s="9"/>
      <c r="F176" s="9"/>
      <c r="H176" s="9"/>
      <c r="J176" s="32"/>
      <c r="K176" s="82"/>
      <c r="L176" s="32"/>
      <c r="M176" s="41"/>
      <c r="N176" s="42"/>
    </row>
    <row r="177" spans="2:14" s="7" customFormat="1" ht="15" customHeight="1">
      <c r="B177" s="8"/>
      <c r="D177" s="9"/>
      <c r="F177" s="9"/>
      <c r="H177" s="9"/>
      <c r="J177" s="32"/>
      <c r="K177" s="82"/>
      <c r="L177" s="32"/>
      <c r="M177" s="41"/>
      <c r="N177" s="42"/>
    </row>
    <row r="178" spans="2:14" s="7" customFormat="1" ht="15" customHeight="1">
      <c r="B178" s="8"/>
      <c r="D178" s="9"/>
      <c r="F178" s="9"/>
      <c r="H178" s="9"/>
      <c r="J178" s="32"/>
      <c r="K178" s="82"/>
      <c r="L178" s="32"/>
      <c r="M178" s="41"/>
      <c r="N178" s="42"/>
    </row>
    <row r="179" spans="2:14" s="7" customFormat="1" ht="15" customHeight="1">
      <c r="B179" s="8"/>
      <c r="D179" s="9"/>
      <c r="F179" s="9"/>
      <c r="H179" s="9"/>
      <c r="J179" s="32"/>
      <c r="K179" s="82"/>
      <c r="L179" s="32"/>
      <c r="M179" s="41"/>
      <c r="N179" s="42"/>
    </row>
    <row r="180" spans="2:14" s="7" customFormat="1" ht="15" customHeight="1">
      <c r="B180" s="8"/>
      <c r="D180" s="9"/>
      <c r="F180" s="9"/>
      <c r="H180" s="9"/>
      <c r="J180" s="32"/>
      <c r="K180" s="82"/>
      <c r="L180" s="32"/>
      <c r="M180" s="41"/>
      <c r="N180" s="42"/>
    </row>
    <row r="181" spans="2:14" s="7" customFormat="1" ht="15" customHeight="1">
      <c r="B181" s="8"/>
      <c r="D181" s="9"/>
      <c r="F181" s="9"/>
      <c r="H181" s="9"/>
      <c r="J181" s="32"/>
      <c r="K181" s="82"/>
      <c r="L181" s="32"/>
      <c r="M181" s="41"/>
      <c r="N181" s="42"/>
    </row>
    <row r="182" spans="2:14" s="7" customFormat="1" ht="15" customHeight="1">
      <c r="B182" s="8"/>
      <c r="D182" s="9"/>
      <c r="F182" s="9"/>
      <c r="H182" s="9"/>
      <c r="J182" s="32"/>
      <c r="K182" s="82"/>
      <c r="L182" s="32"/>
      <c r="M182" s="41"/>
      <c r="N182" s="42"/>
    </row>
    <row r="183" spans="2:14" s="7" customFormat="1" ht="15" customHeight="1">
      <c r="B183" s="8"/>
      <c r="D183" s="9"/>
      <c r="F183" s="9"/>
      <c r="H183" s="9"/>
      <c r="J183" s="32"/>
      <c r="K183" s="82"/>
      <c r="L183" s="32"/>
      <c r="M183" s="41"/>
      <c r="N183" s="42"/>
    </row>
    <row r="184" spans="2:14" s="7" customFormat="1" ht="15" customHeight="1">
      <c r="B184" s="8"/>
      <c r="D184" s="9"/>
      <c r="F184" s="9"/>
      <c r="H184" s="9"/>
      <c r="J184" s="32"/>
      <c r="K184" s="82"/>
      <c r="L184" s="32"/>
      <c r="M184" s="41"/>
      <c r="N184" s="42"/>
    </row>
    <row r="185" spans="2:14" s="7" customFormat="1" ht="15" customHeight="1">
      <c r="B185" s="8"/>
      <c r="D185" s="9"/>
      <c r="F185" s="9"/>
      <c r="H185" s="9"/>
      <c r="J185" s="32"/>
      <c r="K185" s="82"/>
      <c r="L185" s="32"/>
      <c r="M185" s="41"/>
      <c r="N185" s="42"/>
    </row>
    <row r="186" spans="2:14" s="7" customFormat="1" ht="15" customHeight="1">
      <c r="B186" s="8"/>
      <c r="D186" s="9"/>
      <c r="F186" s="9"/>
      <c r="H186" s="9"/>
      <c r="J186" s="32"/>
      <c r="K186" s="82"/>
      <c r="L186" s="32"/>
      <c r="M186" s="41"/>
      <c r="N186" s="42"/>
    </row>
    <row r="187" spans="2:14" s="7" customFormat="1" ht="15" customHeight="1">
      <c r="B187" s="8"/>
      <c r="D187" s="9"/>
      <c r="F187" s="9"/>
      <c r="H187" s="9"/>
      <c r="J187" s="32"/>
      <c r="K187" s="82"/>
      <c r="L187" s="32"/>
      <c r="M187" s="41"/>
      <c r="N187" s="42"/>
    </row>
    <row r="188" spans="2:14" s="7" customFormat="1" ht="15" customHeight="1">
      <c r="B188" s="8"/>
      <c r="D188" s="9"/>
      <c r="F188" s="9"/>
      <c r="H188" s="9"/>
      <c r="J188" s="32"/>
      <c r="K188" s="82"/>
      <c r="L188" s="32"/>
      <c r="M188" s="41"/>
      <c r="N188" s="42"/>
    </row>
    <row r="189" spans="2:14" s="7" customFormat="1" ht="15" customHeight="1">
      <c r="B189" s="8"/>
      <c r="D189" s="9"/>
      <c r="F189" s="9"/>
      <c r="H189" s="9"/>
      <c r="J189" s="32"/>
      <c r="K189" s="82"/>
      <c r="L189" s="32"/>
      <c r="M189" s="41"/>
      <c r="N189" s="42"/>
    </row>
    <row r="190" spans="2:14" s="7" customFormat="1" ht="15" customHeight="1">
      <c r="B190" s="8"/>
      <c r="D190" s="9"/>
      <c r="F190" s="9"/>
      <c r="H190" s="9"/>
      <c r="J190" s="32"/>
      <c r="K190" s="82"/>
      <c r="L190" s="32"/>
      <c r="M190" s="41"/>
      <c r="N190" s="42"/>
    </row>
    <row r="191" spans="2:14" s="7" customFormat="1" ht="15" customHeight="1">
      <c r="B191" s="8"/>
      <c r="D191" s="9"/>
      <c r="F191" s="9"/>
      <c r="H191" s="9"/>
      <c r="J191" s="32"/>
      <c r="K191" s="82"/>
      <c r="L191" s="32"/>
      <c r="M191" s="41"/>
      <c r="N191" s="42"/>
    </row>
    <row r="192" spans="2:14" s="7" customFormat="1" ht="15" customHeight="1">
      <c r="B192" s="8"/>
      <c r="D192" s="9"/>
      <c r="F192" s="9"/>
      <c r="H192" s="9"/>
      <c r="J192" s="32"/>
      <c r="K192" s="82"/>
      <c r="L192" s="32"/>
      <c r="M192" s="41"/>
      <c r="N192" s="42"/>
    </row>
    <row r="193" spans="2:14" s="7" customFormat="1" ht="15" customHeight="1">
      <c r="B193" s="8"/>
      <c r="D193" s="9"/>
      <c r="F193" s="9"/>
      <c r="H193" s="9"/>
      <c r="J193" s="32"/>
      <c r="K193" s="82"/>
      <c r="L193" s="32"/>
      <c r="M193" s="41"/>
      <c r="N193" s="42"/>
    </row>
    <row r="194" spans="2:14" s="7" customFormat="1" ht="15" customHeight="1">
      <c r="B194" s="8"/>
      <c r="D194" s="9"/>
      <c r="F194" s="9"/>
      <c r="H194" s="9"/>
      <c r="J194" s="32"/>
      <c r="K194" s="82"/>
      <c r="L194" s="32"/>
      <c r="M194" s="41"/>
      <c r="N194" s="42"/>
    </row>
    <row r="195" spans="2:14" s="7" customFormat="1" ht="15" customHeight="1">
      <c r="B195" s="8"/>
      <c r="D195" s="9"/>
      <c r="F195" s="9"/>
      <c r="H195" s="9"/>
      <c r="J195" s="32"/>
      <c r="K195" s="82"/>
      <c r="L195" s="32"/>
      <c r="M195" s="41"/>
      <c r="N195" s="42"/>
    </row>
    <row r="196" spans="2:14" s="7" customFormat="1" ht="15" customHeight="1">
      <c r="B196" s="8"/>
      <c r="D196" s="9"/>
      <c r="F196" s="9"/>
      <c r="H196" s="9"/>
      <c r="J196" s="32"/>
      <c r="K196" s="82"/>
      <c r="L196" s="32"/>
      <c r="M196" s="41"/>
      <c r="N196" s="42"/>
    </row>
    <row r="197" spans="2:14" s="7" customFormat="1" ht="15" customHeight="1">
      <c r="B197" s="8"/>
      <c r="D197" s="9"/>
      <c r="F197" s="9"/>
      <c r="H197" s="9"/>
      <c r="J197" s="32"/>
      <c r="K197" s="82"/>
      <c r="L197" s="32"/>
      <c r="M197" s="41"/>
      <c r="N197" s="42"/>
    </row>
    <row r="198" spans="2:14" s="7" customFormat="1" ht="15" customHeight="1">
      <c r="B198" s="8"/>
      <c r="D198" s="9"/>
      <c r="F198" s="9"/>
      <c r="H198" s="9"/>
      <c r="J198" s="32"/>
      <c r="K198" s="82"/>
      <c r="L198" s="32"/>
      <c r="M198" s="41"/>
      <c r="N198" s="42"/>
    </row>
    <row r="199" spans="2:14" s="7" customFormat="1" ht="15" customHeight="1">
      <c r="B199" s="8"/>
      <c r="D199" s="9"/>
      <c r="F199" s="9"/>
      <c r="H199" s="9"/>
      <c r="J199" s="32"/>
      <c r="K199" s="82"/>
      <c r="L199" s="32"/>
      <c r="M199" s="41"/>
      <c r="N199" s="42"/>
    </row>
    <row r="200" spans="2:14" s="7" customFormat="1" ht="15" customHeight="1">
      <c r="B200" s="8"/>
      <c r="D200" s="9"/>
      <c r="F200" s="9"/>
      <c r="H200" s="9"/>
      <c r="J200" s="32"/>
      <c r="K200" s="82"/>
      <c r="L200" s="32"/>
      <c r="M200" s="41"/>
      <c r="N200" s="42"/>
    </row>
    <row r="201" spans="2:14" s="7" customFormat="1" ht="15" customHeight="1">
      <c r="B201" s="8"/>
      <c r="D201" s="9"/>
      <c r="F201" s="9"/>
      <c r="H201" s="9"/>
      <c r="J201" s="32"/>
      <c r="K201" s="82"/>
      <c r="L201" s="32"/>
      <c r="M201" s="41"/>
      <c r="N201" s="42"/>
    </row>
    <row r="202" spans="2:14" s="7" customFormat="1" ht="15" customHeight="1">
      <c r="B202" s="8"/>
      <c r="D202" s="9"/>
      <c r="F202" s="9"/>
      <c r="H202" s="9"/>
      <c r="J202" s="32"/>
      <c r="K202" s="82"/>
      <c r="L202" s="32"/>
      <c r="M202" s="41"/>
      <c r="N202" s="42"/>
    </row>
    <row r="203" spans="2:14" s="7" customFormat="1" ht="15" customHeight="1">
      <c r="B203" s="8"/>
      <c r="D203" s="9"/>
      <c r="F203" s="9"/>
      <c r="H203" s="9"/>
      <c r="J203" s="32"/>
      <c r="K203" s="82"/>
      <c r="L203" s="32"/>
      <c r="M203" s="41"/>
      <c r="N203" s="42"/>
    </row>
    <row r="204" spans="2:14" s="7" customFormat="1" ht="15" customHeight="1">
      <c r="B204" s="8"/>
      <c r="D204" s="9"/>
      <c r="F204" s="9"/>
      <c r="H204" s="9"/>
      <c r="J204" s="32"/>
      <c r="K204" s="82"/>
      <c r="L204" s="32"/>
      <c r="M204" s="41"/>
      <c r="N204" s="42"/>
    </row>
    <row r="205" spans="2:14" s="7" customFormat="1" ht="15" customHeight="1">
      <c r="B205" s="8"/>
      <c r="D205" s="9"/>
      <c r="F205" s="9"/>
      <c r="H205" s="9"/>
      <c r="J205" s="32"/>
      <c r="K205" s="82"/>
      <c r="L205" s="32"/>
      <c r="M205" s="41"/>
      <c r="N205" s="42"/>
    </row>
    <row r="206" spans="2:14" s="7" customFormat="1" ht="15" customHeight="1">
      <c r="B206" s="8"/>
      <c r="D206" s="9"/>
      <c r="F206" s="9"/>
      <c r="H206" s="9"/>
      <c r="J206" s="32"/>
      <c r="K206" s="82"/>
      <c r="L206" s="32"/>
      <c r="M206" s="41"/>
      <c r="N206" s="42"/>
    </row>
    <row r="207" spans="2:14" s="7" customFormat="1" ht="15" customHeight="1">
      <c r="B207" s="8"/>
      <c r="D207" s="9"/>
      <c r="F207" s="9"/>
      <c r="H207" s="9"/>
      <c r="J207" s="32"/>
      <c r="K207" s="82"/>
      <c r="L207" s="32"/>
      <c r="M207" s="41"/>
      <c r="N207" s="42"/>
    </row>
    <row r="208" spans="2:14" s="7" customFormat="1" ht="15" customHeight="1">
      <c r="B208" s="8"/>
      <c r="D208" s="9"/>
      <c r="F208" s="9"/>
      <c r="H208" s="9"/>
      <c r="J208" s="32"/>
      <c r="K208" s="82"/>
      <c r="L208" s="32"/>
      <c r="M208" s="41"/>
      <c r="N208" s="42"/>
    </row>
    <row r="209" spans="2:14" s="7" customFormat="1" ht="15" customHeight="1">
      <c r="B209" s="8"/>
      <c r="D209" s="9"/>
      <c r="F209" s="9"/>
      <c r="H209" s="9"/>
      <c r="J209" s="32"/>
      <c r="K209" s="82"/>
      <c r="L209" s="32"/>
      <c r="M209" s="41"/>
      <c r="N209" s="42"/>
    </row>
    <row r="210" spans="2:14" s="7" customFormat="1" ht="15" customHeight="1">
      <c r="B210" s="8"/>
      <c r="D210" s="9"/>
      <c r="F210" s="9"/>
      <c r="H210" s="9"/>
      <c r="J210" s="32"/>
      <c r="K210" s="82"/>
      <c r="L210" s="32"/>
      <c r="M210" s="41"/>
      <c r="N210" s="42"/>
    </row>
    <row r="211" spans="2:14" s="7" customFormat="1" ht="15" customHeight="1">
      <c r="B211" s="8"/>
      <c r="D211" s="9"/>
      <c r="F211" s="9"/>
      <c r="H211" s="9"/>
      <c r="J211" s="32"/>
      <c r="K211" s="82"/>
      <c r="L211" s="32"/>
      <c r="M211" s="41"/>
      <c r="N211" s="42"/>
    </row>
    <row r="212" spans="2:14" s="7" customFormat="1" ht="15" customHeight="1">
      <c r="B212" s="8"/>
      <c r="D212" s="9"/>
      <c r="F212" s="9"/>
      <c r="H212" s="9"/>
      <c r="J212" s="32"/>
      <c r="K212" s="82"/>
      <c r="L212" s="32"/>
      <c r="M212" s="41"/>
      <c r="N212" s="42"/>
    </row>
    <row r="213" spans="2:14" s="7" customFormat="1" ht="15" customHeight="1">
      <c r="B213" s="8"/>
      <c r="D213" s="9"/>
      <c r="F213" s="9"/>
      <c r="H213" s="9"/>
      <c r="J213" s="32"/>
      <c r="K213" s="82"/>
      <c r="L213" s="32"/>
      <c r="M213" s="41"/>
      <c r="N213" s="42"/>
    </row>
    <row r="214" spans="2:14" s="7" customFormat="1" ht="15" customHeight="1">
      <c r="B214" s="8"/>
      <c r="D214" s="9"/>
      <c r="F214" s="9"/>
      <c r="H214" s="9"/>
      <c r="J214" s="32"/>
      <c r="K214" s="82"/>
      <c r="L214" s="32"/>
      <c r="M214" s="41"/>
      <c r="N214" s="42"/>
    </row>
    <row r="215" spans="2:14" s="7" customFormat="1" ht="15" customHeight="1">
      <c r="B215" s="8"/>
      <c r="D215" s="9"/>
      <c r="F215" s="9"/>
      <c r="H215" s="9"/>
      <c r="J215" s="32"/>
      <c r="K215" s="82"/>
      <c r="L215" s="32"/>
      <c r="M215" s="41"/>
      <c r="N215" s="42"/>
    </row>
    <row r="216" spans="2:14" s="7" customFormat="1" ht="15" customHeight="1">
      <c r="B216" s="8"/>
      <c r="D216" s="9"/>
      <c r="F216" s="9"/>
      <c r="H216" s="9"/>
      <c r="J216" s="32"/>
      <c r="K216" s="82"/>
      <c r="L216" s="32"/>
      <c r="M216" s="41"/>
      <c r="N216" s="42"/>
    </row>
    <row r="217" spans="2:14" s="7" customFormat="1" ht="15" customHeight="1">
      <c r="B217" s="8"/>
      <c r="D217" s="9"/>
      <c r="F217" s="9"/>
      <c r="H217" s="9"/>
      <c r="J217" s="32"/>
      <c r="K217" s="82"/>
      <c r="L217" s="32"/>
      <c r="M217" s="41"/>
      <c r="N217" s="42"/>
    </row>
    <row r="218" spans="2:14" s="7" customFormat="1" ht="15" customHeight="1">
      <c r="B218" s="8"/>
      <c r="D218" s="9"/>
      <c r="F218" s="9"/>
      <c r="H218" s="9"/>
      <c r="J218" s="32"/>
      <c r="K218" s="82"/>
      <c r="L218" s="32"/>
      <c r="M218" s="41"/>
      <c r="N218" s="42"/>
    </row>
    <row r="219" spans="2:14" s="7" customFormat="1" ht="15" customHeight="1">
      <c r="B219" s="8"/>
      <c r="D219" s="9"/>
      <c r="F219" s="9"/>
      <c r="H219" s="9"/>
      <c r="J219" s="32"/>
      <c r="K219" s="82"/>
      <c r="L219" s="32"/>
      <c r="M219" s="41"/>
      <c r="N219" s="42"/>
    </row>
    <row r="220" spans="2:14" s="7" customFormat="1" ht="15" customHeight="1">
      <c r="B220" s="8"/>
      <c r="D220" s="9"/>
      <c r="F220" s="9"/>
      <c r="H220" s="9"/>
      <c r="J220" s="32"/>
      <c r="K220" s="82"/>
      <c r="L220" s="32"/>
      <c r="M220" s="41"/>
      <c r="N220" s="42"/>
    </row>
    <row r="221" spans="2:14" s="7" customFormat="1" ht="15" customHeight="1">
      <c r="B221" s="8"/>
      <c r="D221" s="9"/>
      <c r="F221" s="9"/>
      <c r="H221" s="9"/>
      <c r="J221" s="32"/>
      <c r="K221" s="82"/>
      <c r="L221" s="32"/>
      <c r="M221" s="41"/>
      <c r="N221" s="42"/>
    </row>
    <row r="222" spans="2:14" s="7" customFormat="1" ht="15" customHeight="1">
      <c r="B222" s="8"/>
      <c r="D222" s="9"/>
      <c r="F222" s="9"/>
      <c r="H222" s="9"/>
      <c r="J222" s="32"/>
      <c r="K222" s="82"/>
      <c r="L222" s="32"/>
      <c r="M222" s="41"/>
      <c r="N222" s="42"/>
    </row>
    <row r="223" spans="2:14" s="7" customFormat="1" ht="15" customHeight="1">
      <c r="B223" s="8"/>
      <c r="D223" s="9"/>
      <c r="F223" s="9"/>
      <c r="H223" s="9"/>
      <c r="J223" s="32"/>
      <c r="K223" s="82"/>
      <c r="L223" s="32"/>
      <c r="M223" s="41"/>
      <c r="N223" s="42"/>
    </row>
    <row r="224" spans="2:14" s="7" customFormat="1" ht="15" customHeight="1">
      <c r="B224" s="8"/>
      <c r="D224" s="9"/>
      <c r="F224" s="9"/>
      <c r="H224" s="9"/>
      <c r="J224" s="32"/>
      <c r="K224" s="82"/>
      <c r="L224" s="32"/>
      <c r="M224" s="41"/>
      <c r="N224" s="42"/>
    </row>
    <row r="225" spans="2:14" s="7" customFormat="1" ht="15" customHeight="1">
      <c r="B225" s="8"/>
      <c r="D225" s="9"/>
      <c r="F225" s="9"/>
      <c r="H225" s="9"/>
      <c r="J225" s="32"/>
      <c r="K225" s="82"/>
      <c r="L225" s="32"/>
      <c r="M225" s="41"/>
      <c r="N225" s="42"/>
    </row>
    <row r="226" spans="2:14" s="7" customFormat="1" ht="15" customHeight="1">
      <c r="B226" s="8"/>
      <c r="D226" s="9"/>
      <c r="F226" s="9"/>
      <c r="H226" s="9"/>
      <c r="J226" s="32"/>
      <c r="K226" s="82"/>
      <c r="L226" s="32"/>
      <c r="M226" s="41"/>
      <c r="N226" s="42"/>
    </row>
    <row r="227" spans="2:14" s="7" customFormat="1" ht="15" customHeight="1">
      <c r="B227" s="8"/>
      <c r="D227" s="9"/>
      <c r="F227" s="9"/>
      <c r="H227" s="9"/>
      <c r="J227" s="32"/>
      <c r="K227" s="82"/>
      <c r="L227" s="32"/>
      <c r="M227" s="41"/>
      <c r="N227" s="42"/>
    </row>
    <row r="228" spans="2:14" s="7" customFormat="1" ht="15" customHeight="1">
      <c r="B228" s="8"/>
      <c r="D228" s="9"/>
      <c r="F228" s="9"/>
      <c r="H228" s="9"/>
      <c r="J228" s="32"/>
      <c r="K228" s="82"/>
      <c r="L228" s="32"/>
      <c r="M228" s="41"/>
      <c r="N228" s="42"/>
    </row>
    <row r="229" spans="2:14" s="7" customFormat="1" ht="15" customHeight="1">
      <c r="B229" s="8"/>
      <c r="D229" s="9"/>
      <c r="F229" s="9"/>
      <c r="H229" s="9"/>
      <c r="J229" s="32"/>
      <c r="K229" s="82"/>
      <c r="L229" s="32"/>
      <c r="M229" s="41"/>
      <c r="N229" s="42"/>
    </row>
    <row r="230" spans="2:14" s="7" customFormat="1" ht="15" customHeight="1">
      <c r="B230" s="8"/>
      <c r="D230" s="9"/>
      <c r="F230" s="9"/>
      <c r="H230" s="9"/>
      <c r="J230" s="32"/>
      <c r="K230" s="82"/>
      <c r="L230" s="32"/>
      <c r="M230" s="41"/>
      <c r="N230" s="42"/>
    </row>
    <row r="231" spans="2:14" s="7" customFormat="1" ht="15" customHeight="1">
      <c r="B231" s="8"/>
      <c r="D231" s="9"/>
      <c r="F231" s="9"/>
      <c r="H231" s="9"/>
      <c r="J231" s="32"/>
      <c r="K231" s="82"/>
      <c r="L231" s="32"/>
      <c r="M231" s="41"/>
      <c r="N231" s="42"/>
    </row>
    <row r="232" spans="2:14" s="7" customFormat="1" ht="15" customHeight="1">
      <c r="B232" s="8"/>
      <c r="D232" s="9"/>
      <c r="F232" s="9"/>
      <c r="H232" s="9"/>
      <c r="J232" s="32"/>
      <c r="K232" s="82"/>
      <c r="L232" s="32"/>
      <c r="M232" s="41"/>
      <c r="N232" s="42"/>
    </row>
    <row r="233" spans="2:14" s="7" customFormat="1" ht="15" customHeight="1">
      <c r="B233" s="8"/>
      <c r="D233" s="9"/>
      <c r="F233" s="9"/>
      <c r="H233" s="9"/>
      <c r="J233" s="32"/>
      <c r="K233" s="82"/>
      <c r="L233" s="32"/>
      <c r="M233" s="41"/>
      <c r="N233" s="42"/>
    </row>
    <row r="234" spans="2:14" s="7" customFormat="1" ht="15" customHeight="1">
      <c r="B234" s="8"/>
      <c r="D234" s="9"/>
      <c r="F234" s="9"/>
      <c r="H234" s="9"/>
      <c r="J234" s="32"/>
      <c r="K234" s="82"/>
      <c r="L234" s="32"/>
      <c r="M234" s="41"/>
      <c r="N234" s="42"/>
    </row>
    <row r="235" spans="2:14" s="7" customFormat="1" ht="15" customHeight="1">
      <c r="B235" s="8"/>
      <c r="D235" s="9"/>
      <c r="F235" s="9"/>
      <c r="H235" s="9"/>
      <c r="J235" s="32"/>
      <c r="K235" s="82"/>
      <c r="L235" s="32"/>
      <c r="M235" s="41"/>
      <c r="N235" s="42"/>
    </row>
    <row r="236" spans="2:14" s="7" customFormat="1" ht="15" customHeight="1">
      <c r="B236" s="8"/>
      <c r="D236" s="9"/>
      <c r="F236" s="9"/>
      <c r="H236" s="9"/>
      <c r="J236" s="32"/>
      <c r="K236" s="82"/>
      <c r="L236" s="32"/>
      <c r="M236" s="41"/>
      <c r="N236" s="42"/>
    </row>
    <row r="237" spans="2:14" s="7" customFormat="1" ht="15" customHeight="1">
      <c r="B237" s="8"/>
      <c r="D237" s="9"/>
      <c r="F237" s="9"/>
      <c r="H237" s="9"/>
      <c r="J237" s="32"/>
      <c r="K237" s="82"/>
      <c r="L237" s="32"/>
      <c r="M237" s="41"/>
      <c r="N237" s="42"/>
    </row>
    <row r="238" spans="2:14" s="7" customFormat="1" ht="15" customHeight="1">
      <c r="B238" s="8"/>
      <c r="D238" s="9"/>
      <c r="F238" s="9"/>
      <c r="H238" s="9"/>
      <c r="J238" s="32"/>
      <c r="K238" s="82"/>
      <c r="L238" s="32"/>
      <c r="M238" s="41"/>
      <c r="N238" s="42"/>
    </row>
    <row r="239" spans="2:14" s="7" customFormat="1" ht="15" customHeight="1">
      <c r="B239" s="8"/>
      <c r="D239" s="9"/>
      <c r="F239" s="9"/>
      <c r="H239" s="9"/>
      <c r="J239" s="32"/>
      <c r="K239" s="82"/>
      <c r="L239" s="32"/>
      <c r="M239" s="41"/>
      <c r="N239" s="42"/>
    </row>
    <row r="240" spans="2:14" s="7" customFormat="1" ht="15" customHeight="1">
      <c r="B240" s="8"/>
      <c r="D240" s="9"/>
      <c r="F240" s="9"/>
      <c r="H240" s="9"/>
      <c r="J240" s="32"/>
      <c r="K240" s="82"/>
      <c r="L240" s="32"/>
      <c r="M240" s="41"/>
      <c r="N240" s="42"/>
    </row>
    <row r="241" spans="2:14" s="7" customFormat="1" ht="15" customHeight="1">
      <c r="B241" s="8"/>
      <c r="D241" s="9"/>
      <c r="F241" s="9"/>
      <c r="H241" s="9"/>
      <c r="J241" s="32"/>
      <c r="K241" s="82"/>
      <c r="L241" s="32"/>
      <c r="M241" s="41"/>
      <c r="N241" s="42"/>
    </row>
    <row r="242" spans="2:14" s="7" customFormat="1" ht="15" customHeight="1">
      <c r="B242" s="8"/>
      <c r="D242" s="9"/>
      <c r="F242" s="9"/>
      <c r="H242" s="9"/>
      <c r="J242" s="32"/>
      <c r="K242" s="82"/>
      <c r="L242" s="32"/>
      <c r="M242" s="41"/>
      <c r="N242" s="42"/>
    </row>
    <row r="243" spans="2:14" s="7" customFormat="1" ht="15" customHeight="1">
      <c r="B243" s="8"/>
      <c r="D243" s="9"/>
      <c r="F243" s="9"/>
      <c r="H243" s="9"/>
      <c r="J243" s="32"/>
      <c r="K243" s="82"/>
      <c r="L243" s="32"/>
      <c r="M243" s="41"/>
      <c r="N243" s="42"/>
    </row>
    <row r="244" spans="2:14" s="7" customFormat="1" ht="15" customHeight="1">
      <c r="B244" s="8"/>
      <c r="D244" s="9"/>
      <c r="F244" s="9"/>
      <c r="H244" s="9"/>
      <c r="J244" s="32"/>
      <c r="K244" s="82"/>
      <c r="L244" s="32"/>
      <c r="M244" s="41"/>
      <c r="N244" s="42"/>
    </row>
    <row r="245" spans="2:14" s="7" customFormat="1" ht="15" customHeight="1">
      <c r="B245" s="8"/>
      <c r="D245" s="9"/>
      <c r="F245" s="9"/>
      <c r="H245" s="9"/>
      <c r="J245" s="32"/>
      <c r="K245" s="82"/>
      <c r="L245" s="32"/>
      <c r="M245" s="41"/>
      <c r="N245" s="42"/>
    </row>
    <row r="246" spans="2:14" s="7" customFormat="1" ht="15" customHeight="1">
      <c r="B246" s="8"/>
      <c r="D246" s="9"/>
      <c r="F246" s="9"/>
      <c r="H246" s="9"/>
      <c r="J246" s="32"/>
      <c r="K246" s="82"/>
      <c r="L246" s="32"/>
      <c r="M246" s="41"/>
      <c r="N246" s="42"/>
    </row>
    <row r="247" spans="2:14" s="7" customFormat="1" ht="15" customHeight="1">
      <c r="B247" s="8"/>
      <c r="D247" s="9"/>
      <c r="F247" s="9"/>
      <c r="H247" s="9"/>
      <c r="J247" s="32"/>
      <c r="K247" s="82"/>
      <c r="L247" s="32"/>
      <c r="M247" s="41"/>
      <c r="N247" s="42"/>
    </row>
    <row r="248" spans="2:14" s="7" customFormat="1" ht="15" customHeight="1">
      <c r="B248" s="8"/>
      <c r="D248" s="9"/>
      <c r="F248" s="9"/>
      <c r="H248" s="9"/>
      <c r="J248" s="32"/>
      <c r="K248" s="82"/>
      <c r="L248" s="32"/>
      <c r="M248" s="41"/>
      <c r="N248" s="42"/>
    </row>
    <row r="249" spans="2:14" s="7" customFormat="1" ht="15" customHeight="1">
      <c r="B249" s="8"/>
      <c r="D249" s="9"/>
      <c r="F249" s="9"/>
      <c r="H249" s="9"/>
      <c r="J249" s="32"/>
      <c r="K249" s="82"/>
      <c r="L249" s="32"/>
      <c r="M249" s="41"/>
      <c r="N249" s="42"/>
    </row>
    <row r="250" spans="2:14" s="7" customFormat="1" ht="15" customHeight="1">
      <c r="B250" s="8"/>
      <c r="D250" s="9"/>
      <c r="F250" s="9"/>
      <c r="H250" s="9"/>
      <c r="J250" s="32"/>
      <c r="K250" s="82"/>
      <c r="L250" s="32"/>
      <c r="M250" s="41"/>
      <c r="N250" s="42"/>
    </row>
    <row r="251" spans="2:14" s="7" customFormat="1" ht="15" customHeight="1">
      <c r="B251" s="8"/>
      <c r="D251" s="9"/>
      <c r="F251" s="9"/>
      <c r="H251" s="9"/>
      <c r="J251" s="32"/>
      <c r="K251" s="82"/>
      <c r="L251" s="32"/>
      <c r="M251" s="41"/>
      <c r="N251" s="42"/>
    </row>
    <row r="252" spans="2:14" s="7" customFormat="1" ht="15" customHeight="1">
      <c r="B252" s="8"/>
      <c r="D252" s="9"/>
      <c r="F252" s="9"/>
      <c r="H252" s="9"/>
      <c r="J252" s="32"/>
      <c r="K252" s="82"/>
      <c r="L252" s="32"/>
      <c r="M252" s="41"/>
      <c r="N252" s="42"/>
    </row>
    <row r="253" spans="2:14" s="7" customFormat="1" ht="15" customHeight="1">
      <c r="B253" s="8"/>
      <c r="D253" s="9"/>
      <c r="F253" s="9"/>
      <c r="H253" s="9"/>
      <c r="J253" s="32"/>
      <c r="K253" s="82"/>
      <c r="L253" s="32"/>
      <c r="M253" s="41"/>
      <c r="N253" s="42"/>
    </row>
    <row r="254" spans="2:14" s="7" customFormat="1" ht="15" customHeight="1">
      <c r="B254" s="8"/>
      <c r="D254" s="9"/>
      <c r="F254" s="9"/>
      <c r="H254" s="9"/>
      <c r="J254" s="32"/>
      <c r="K254" s="82"/>
      <c r="L254" s="32"/>
      <c r="M254" s="41"/>
      <c r="N254" s="42"/>
    </row>
    <row r="255" spans="2:14" s="7" customFormat="1" ht="15" customHeight="1">
      <c r="B255" s="8"/>
      <c r="D255" s="9"/>
      <c r="F255" s="9"/>
      <c r="H255" s="9"/>
      <c r="J255" s="32"/>
      <c r="K255" s="82"/>
      <c r="L255" s="32"/>
      <c r="M255" s="41"/>
      <c r="N255" s="42"/>
    </row>
    <row r="256" spans="2:14" s="7" customFormat="1" ht="15" customHeight="1">
      <c r="B256" s="8"/>
      <c r="D256" s="9"/>
      <c r="F256" s="9"/>
      <c r="H256" s="9"/>
      <c r="J256" s="32"/>
      <c r="K256" s="82"/>
      <c r="L256" s="32"/>
      <c r="M256" s="41"/>
      <c r="N256" s="42"/>
    </row>
    <row r="257" spans="2:14" s="7" customFormat="1" ht="15" customHeight="1">
      <c r="B257" s="8"/>
      <c r="D257" s="9"/>
      <c r="F257" s="9"/>
      <c r="H257" s="9"/>
      <c r="J257" s="32"/>
      <c r="K257" s="82"/>
      <c r="L257" s="32"/>
      <c r="M257" s="41"/>
      <c r="N257" s="42"/>
    </row>
    <row r="258" spans="2:14" s="7" customFormat="1" ht="15" customHeight="1">
      <c r="B258" s="8"/>
      <c r="D258" s="9"/>
      <c r="F258" s="9"/>
      <c r="H258" s="9"/>
      <c r="J258" s="32"/>
      <c r="K258" s="82"/>
      <c r="L258" s="32"/>
      <c r="M258" s="41"/>
      <c r="N258" s="42"/>
    </row>
    <row r="259" spans="2:14" s="7" customFormat="1" ht="15" customHeight="1">
      <c r="B259" s="8"/>
      <c r="D259" s="9"/>
      <c r="F259" s="9"/>
      <c r="H259" s="9"/>
      <c r="J259" s="32"/>
      <c r="K259" s="82"/>
      <c r="L259" s="32"/>
      <c r="M259" s="41"/>
      <c r="N259" s="42"/>
    </row>
    <row r="260" spans="2:14" s="7" customFormat="1" ht="15" customHeight="1">
      <c r="B260" s="8"/>
      <c r="D260" s="9"/>
      <c r="F260" s="9"/>
      <c r="H260" s="9"/>
      <c r="J260" s="32"/>
      <c r="K260" s="82"/>
      <c r="L260" s="32"/>
      <c r="M260" s="41"/>
      <c r="N260" s="42"/>
    </row>
    <row r="261" spans="2:14" s="7" customFormat="1" ht="15" customHeight="1">
      <c r="B261" s="8"/>
      <c r="D261" s="9"/>
      <c r="F261" s="9"/>
      <c r="H261" s="9"/>
      <c r="J261" s="32"/>
      <c r="K261" s="82"/>
      <c r="L261" s="32"/>
      <c r="M261" s="41"/>
      <c r="N261" s="42"/>
    </row>
    <row r="262" spans="2:14" s="7" customFormat="1" ht="15" customHeight="1">
      <c r="B262" s="8"/>
      <c r="D262" s="9"/>
      <c r="F262" s="9"/>
      <c r="H262" s="9"/>
      <c r="J262" s="32"/>
      <c r="K262" s="82"/>
      <c r="L262" s="32"/>
      <c r="M262" s="41"/>
      <c r="N262" s="42"/>
    </row>
    <row r="263" spans="2:14" s="7" customFormat="1" ht="15" customHeight="1">
      <c r="B263" s="8"/>
      <c r="D263" s="9"/>
      <c r="F263" s="9"/>
      <c r="H263" s="9"/>
      <c r="J263" s="32"/>
      <c r="K263" s="82"/>
      <c r="L263" s="32"/>
      <c r="M263" s="41"/>
      <c r="N263" s="42"/>
    </row>
    <row r="264" spans="2:14" s="7" customFormat="1" ht="15" customHeight="1">
      <c r="B264" s="8"/>
      <c r="D264" s="9"/>
      <c r="F264" s="9"/>
      <c r="H264" s="9"/>
      <c r="J264" s="32"/>
      <c r="K264" s="82"/>
      <c r="L264" s="32"/>
      <c r="M264" s="41"/>
      <c r="N264" s="42"/>
    </row>
    <row r="265" spans="2:14" s="7" customFormat="1" ht="15" customHeight="1">
      <c r="B265" s="8"/>
      <c r="D265" s="9"/>
      <c r="F265" s="9"/>
      <c r="H265" s="9"/>
      <c r="J265" s="32"/>
      <c r="K265" s="82"/>
      <c r="L265" s="32"/>
      <c r="M265" s="41"/>
      <c r="N265" s="42"/>
    </row>
    <row r="266" spans="2:14" s="7" customFormat="1" ht="15" customHeight="1">
      <c r="B266" s="8"/>
      <c r="D266" s="9"/>
      <c r="F266" s="9"/>
      <c r="H266" s="9"/>
      <c r="J266" s="32"/>
      <c r="K266" s="82"/>
      <c r="L266" s="32"/>
      <c r="M266" s="41"/>
      <c r="N266" s="42"/>
    </row>
    <row r="267" spans="2:14" s="7" customFormat="1" ht="15" customHeight="1">
      <c r="B267" s="8"/>
      <c r="D267" s="9"/>
      <c r="F267" s="9"/>
      <c r="H267" s="9"/>
      <c r="J267" s="32"/>
      <c r="K267" s="82"/>
      <c r="L267" s="32"/>
      <c r="M267" s="41"/>
      <c r="N267" s="42"/>
    </row>
    <row r="268" spans="2:14" s="7" customFormat="1" ht="15" customHeight="1">
      <c r="B268" s="8"/>
      <c r="D268" s="9"/>
      <c r="F268" s="9"/>
      <c r="H268" s="9"/>
      <c r="J268" s="32"/>
      <c r="K268" s="82"/>
      <c r="L268" s="32"/>
      <c r="M268" s="41"/>
      <c r="N268" s="42"/>
    </row>
    <row r="269" spans="2:14" s="7" customFormat="1" ht="15" customHeight="1">
      <c r="B269" s="8"/>
      <c r="D269" s="9"/>
      <c r="F269" s="9"/>
      <c r="H269" s="9"/>
      <c r="J269" s="32"/>
      <c r="K269" s="82"/>
      <c r="L269" s="32"/>
      <c r="M269" s="41"/>
      <c r="N269" s="42"/>
    </row>
    <row r="270" spans="2:14" s="7" customFormat="1" ht="15" customHeight="1">
      <c r="B270" s="8"/>
      <c r="D270" s="9"/>
      <c r="F270" s="9"/>
      <c r="H270" s="9"/>
      <c r="J270" s="32"/>
      <c r="K270" s="82"/>
      <c r="L270" s="32"/>
      <c r="M270" s="41"/>
      <c r="N270" s="42"/>
    </row>
    <row r="271" spans="2:14" s="7" customFormat="1" ht="15" customHeight="1">
      <c r="B271" s="8"/>
      <c r="D271" s="9"/>
      <c r="F271" s="9"/>
      <c r="H271" s="9"/>
      <c r="J271" s="32"/>
      <c r="K271" s="82"/>
      <c r="L271" s="32"/>
      <c r="M271" s="41"/>
      <c r="N271" s="42"/>
    </row>
    <row r="272" spans="2:14" s="7" customFormat="1" ht="15" customHeight="1">
      <c r="B272" s="8"/>
      <c r="D272" s="9"/>
      <c r="F272" s="9"/>
      <c r="H272" s="9"/>
      <c r="J272" s="32"/>
      <c r="K272" s="82"/>
      <c r="L272" s="32"/>
      <c r="M272" s="41"/>
      <c r="N272" s="42"/>
    </row>
    <row r="273" spans="2:14" s="7" customFormat="1" ht="15" customHeight="1">
      <c r="B273" s="8"/>
      <c r="D273" s="9"/>
      <c r="F273" s="9"/>
      <c r="H273" s="9"/>
      <c r="J273" s="32"/>
      <c r="K273" s="82"/>
      <c r="L273" s="32"/>
      <c r="M273" s="41"/>
      <c r="N273" s="42"/>
    </row>
    <row r="274" spans="2:14" s="7" customFormat="1" ht="15" customHeight="1">
      <c r="B274" s="8"/>
      <c r="D274" s="9"/>
      <c r="F274" s="9"/>
      <c r="H274" s="9"/>
      <c r="J274" s="32"/>
      <c r="K274" s="82"/>
      <c r="L274" s="32"/>
      <c r="M274" s="41"/>
      <c r="N274" s="42"/>
    </row>
    <row r="275" spans="2:14" s="7" customFormat="1" ht="15" customHeight="1">
      <c r="B275" s="8"/>
      <c r="D275" s="9"/>
      <c r="F275" s="9"/>
      <c r="H275" s="9"/>
      <c r="J275" s="32"/>
      <c r="K275" s="82"/>
      <c r="L275" s="32"/>
      <c r="M275" s="41"/>
      <c r="N275" s="42"/>
    </row>
    <row r="276" spans="2:14" s="7" customFormat="1" ht="15" customHeight="1">
      <c r="B276" s="8"/>
      <c r="D276" s="9"/>
      <c r="F276" s="9"/>
      <c r="H276" s="9"/>
      <c r="J276" s="32"/>
      <c r="K276" s="82"/>
      <c r="L276" s="32"/>
      <c r="M276" s="41"/>
      <c r="N276" s="42"/>
    </row>
    <row r="277" spans="2:14" s="7" customFormat="1" ht="15" customHeight="1">
      <c r="B277" s="8"/>
      <c r="D277" s="9"/>
      <c r="F277" s="9"/>
      <c r="H277" s="9"/>
      <c r="J277" s="32"/>
      <c r="K277" s="82"/>
      <c r="L277" s="32"/>
      <c r="M277" s="41"/>
      <c r="N277" s="42"/>
    </row>
    <row r="278" spans="2:14" s="7" customFormat="1" ht="15" customHeight="1">
      <c r="B278" s="8"/>
      <c r="D278" s="9"/>
      <c r="F278" s="9"/>
      <c r="H278" s="9"/>
      <c r="J278" s="32"/>
      <c r="K278" s="82"/>
      <c r="L278" s="32"/>
      <c r="M278" s="41"/>
      <c r="N278" s="42"/>
    </row>
    <row r="279" spans="2:14" s="7" customFormat="1" ht="15" customHeight="1">
      <c r="B279" s="8"/>
      <c r="D279" s="9"/>
      <c r="F279" s="9"/>
      <c r="H279" s="9"/>
      <c r="J279" s="32"/>
      <c r="K279" s="82"/>
      <c r="L279" s="32"/>
      <c r="M279" s="41"/>
      <c r="N279" s="42"/>
    </row>
    <row r="280" spans="2:14" s="7" customFormat="1" ht="15" customHeight="1">
      <c r="B280" s="8"/>
      <c r="D280" s="9"/>
      <c r="F280" s="9"/>
      <c r="H280" s="9"/>
      <c r="J280" s="32"/>
      <c r="K280" s="82"/>
      <c r="L280" s="32"/>
      <c r="M280" s="41"/>
      <c r="N280" s="42"/>
    </row>
    <row r="281" spans="2:14" s="7" customFormat="1" ht="15" customHeight="1">
      <c r="B281" s="8"/>
      <c r="D281" s="9"/>
      <c r="F281" s="9"/>
      <c r="H281" s="9"/>
      <c r="J281" s="32"/>
      <c r="K281" s="82"/>
      <c r="L281" s="32"/>
      <c r="M281" s="41"/>
      <c r="N281" s="42"/>
    </row>
    <row r="282" spans="2:14" s="7" customFormat="1" ht="15" customHeight="1">
      <c r="B282" s="8"/>
      <c r="D282" s="9"/>
      <c r="F282" s="9"/>
      <c r="H282" s="9"/>
      <c r="J282" s="32"/>
      <c r="K282" s="82"/>
      <c r="L282" s="32"/>
      <c r="M282" s="41"/>
      <c r="N282" s="42"/>
    </row>
    <row r="283" spans="2:14" s="7" customFormat="1" ht="15" customHeight="1">
      <c r="B283" s="8"/>
      <c r="D283" s="9"/>
      <c r="F283" s="9"/>
      <c r="H283" s="9"/>
      <c r="J283" s="32"/>
      <c r="K283" s="82"/>
      <c r="L283" s="32"/>
      <c r="M283" s="41"/>
      <c r="N283" s="42"/>
    </row>
    <row r="284" spans="2:14" s="7" customFormat="1" ht="15" customHeight="1">
      <c r="B284" s="8"/>
      <c r="D284" s="9"/>
      <c r="F284" s="9"/>
      <c r="H284" s="9"/>
      <c r="J284" s="32"/>
      <c r="K284" s="82"/>
      <c r="L284" s="32"/>
      <c r="M284" s="41"/>
      <c r="N284" s="42"/>
    </row>
    <row r="285" spans="2:14" s="7" customFormat="1" ht="15" customHeight="1">
      <c r="B285" s="8"/>
      <c r="D285" s="9"/>
      <c r="F285" s="9"/>
      <c r="H285" s="9"/>
      <c r="J285" s="32"/>
      <c r="K285" s="82"/>
      <c r="L285" s="32"/>
      <c r="M285" s="41"/>
      <c r="N285" s="42"/>
    </row>
    <row r="286" spans="2:14" s="7" customFormat="1" ht="15" customHeight="1">
      <c r="B286" s="8"/>
      <c r="D286" s="9"/>
      <c r="F286" s="9"/>
      <c r="H286" s="9"/>
      <c r="J286" s="32"/>
      <c r="K286" s="82"/>
      <c r="L286" s="32"/>
      <c r="M286" s="41"/>
      <c r="N286" s="42"/>
    </row>
    <row r="287" spans="2:14" s="7" customFormat="1" ht="15" customHeight="1">
      <c r="B287" s="8"/>
      <c r="D287" s="9"/>
      <c r="F287" s="9"/>
      <c r="H287" s="9"/>
      <c r="J287" s="32"/>
      <c r="K287" s="82"/>
      <c r="L287" s="32"/>
      <c r="M287" s="41"/>
      <c r="N287" s="42"/>
    </row>
    <row r="288" spans="2:14" s="7" customFormat="1" ht="15" customHeight="1">
      <c r="B288" s="8"/>
      <c r="D288" s="9"/>
      <c r="F288" s="9"/>
      <c r="H288" s="9"/>
      <c r="J288" s="32"/>
      <c r="K288" s="82"/>
      <c r="L288" s="32"/>
      <c r="M288" s="41"/>
      <c r="N288" s="42"/>
    </row>
    <row r="289" spans="2:14" s="7" customFormat="1" ht="15" customHeight="1">
      <c r="B289" s="8"/>
      <c r="D289" s="9"/>
      <c r="F289" s="9"/>
      <c r="H289" s="9"/>
      <c r="J289" s="32"/>
      <c r="K289" s="82"/>
      <c r="L289" s="32"/>
      <c r="M289" s="41"/>
      <c r="N289" s="42"/>
    </row>
    <row r="290" spans="2:14" s="7" customFormat="1" ht="15" customHeight="1">
      <c r="B290" s="8"/>
      <c r="D290" s="9"/>
      <c r="F290" s="9"/>
      <c r="H290" s="9"/>
      <c r="J290" s="32"/>
      <c r="K290" s="82"/>
      <c r="L290" s="32"/>
      <c r="M290" s="41"/>
      <c r="N290" s="42"/>
    </row>
    <row r="291" spans="2:14" s="7" customFormat="1" ht="15" customHeight="1">
      <c r="B291" s="8"/>
      <c r="D291" s="9"/>
      <c r="F291" s="9"/>
      <c r="H291" s="9"/>
      <c r="J291" s="32"/>
      <c r="K291" s="82"/>
      <c r="L291" s="32"/>
      <c r="M291" s="41"/>
      <c r="N291" s="42"/>
    </row>
    <row r="292" spans="2:14" s="7" customFormat="1" ht="15" customHeight="1">
      <c r="B292" s="8"/>
      <c r="D292" s="9"/>
      <c r="F292" s="9"/>
      <c r="H292" s="9"/>
      <c r="J292" s="32"/>
      <c r="K292" s="82"/>
      <c r="L292" s="32"/>
      <c r="M292" s="41"/>
      <c r="N292" s="42"/>
    </row>
    <row r="293" spans="2:14" s="7" customFormat="1" ht="15" customHeight="1">
      <c r="B293" s="8"/>
      <c r="D293" s="9"/>
      <c r="F293" s="9"/>
      <c r="H293" s="9"/>
      <c r="J293" s="32"/>
      <c r="K293" s="82"/>
      <c r="L293" s="32"/>
      <c r="M293" s="41"/>
      <c r="N293" s="42"/>
    </row>
    <row r="294" spans="2:14" s="7" customFormat="1" ht="15" customHeight="1">
      <c r="B294" s="8"/>
      <c r="D294" s="9"/>
      <c r="F294" s="9"/>
      <c r="H294" s="9"/>
      <c r="J294" s="32"/>
      <c r="K294" s="82"/>
      <c r="L294" s="32"/>
      <c r="M294" s="41"/>
      <c r="N294" s="42"/>
    </row>
    <row r="295" spans="2:14" s="7" customFormat="1" ht="15" customHeight="1">
      <c r="B295" s="8"/>
      <c r="D295" s="9"/>
      <c r="F295" s="9"/>
      <c r="H295" s="9"/>
      <c r="J295" s="32"/>
      <c r="K295" s="82"/>
      <c r="L295" s="32"/>
      <c r="M295" s="41"/>
      <c r="N295" s="42"/>
    </row>
    <row r="296" spans="2:14" s="7" customFormat="1" ht="15" customHeight="1">
      <c r="B296" s="8"/>
      <c r="D296" s="9"/>
      <c r="F296" s="9"/>
      <c r="H296" s="9"/>
      <c r="J296" s="32"/>
      <c r="K296" s="82"/>
      <c r="L296" s="32"/>
      <c r="M296" s="41"/>
      <c r="N296" s="42"/>
    </row>
    <row r="297" spans="2:14" s="7" customFormat="1" ht="15" customHeight="1">
      <c r="B297" s="8"/>
      <c r="D297" s="9"/>
      <c r="F297" s="9"/>
      <c r="H297" s="9"/>
      <c r="J297" s="32"/>
      <c r="K297" s="82"/>
      <c r="L297" s="32"/>
      <c r="M297" s="41"/>
      <c r="N297" s="42"/>
    </row>
    <row r="298" spans="2:14" s="7" customFormat="1" ht="15" customHeight="1">
      <c r="B298" s="8"/>
      <c r="D298" s="9"/>
      <c r="F298" s="9"/>
      <c r="H298" s="9"/>
      <c r="J298" s="32"/>
      <c r="K298" s="82"/>
      <c r="L298" s="32"/>
      <c r="M298" s="41"/>
      <c r="N298" s="42"/>
    </row>
    <row r="299" spans="2:14" s="7" customFormat="1" ht="15" customHeight="1">
      <c r="B299" s="8"/>
      <c r="D299" s="9"/>
      <c r="F299" s="9"/>
      <c r="H299" s="9"/>
      <c r="J299" s="32"/>
      <c r="K299" s="82"/>
      <c r="L299" s="32"/>
      <c r="M299" s="41"/>
      <c r="N299" s="42"/>
    </row>
    <row r="300" spans="2:14" s="7" customFormat="1" ht="15" customHeight="1">
      <c r="B300" s="8"/>
      <c r="D300" s="9"/>
      <c r="F300" s="9"/>
      <c r="H300" s="9"/>
      <c r="J300" s="32"/>
      <c r="K300" s="82"/>
      <c r="L300" s="32"/>
      <c r="M300" s="41"/>
      <c r="N300" s="42"/>
    </row>
    <row r="301" spans="2:14" s="7" customFormat="1" ht="15" customHeight="1">
      <c r="B301" s="8"/>
      <c r="D301" s="9"/>
      <c r="F301" s="9"/>
      <c r="H301" s="9"/>
      <c r="J301" s="32"/>
      <c r="K301" s="82"/>
      <c r="L301" s="32"/>
      <c r="M301" s="41"/>
      <c r="N301" s="42"/>
    </row>
    <row r="302" spans="2:14" s="7" customFormat="1" ht="15" customHeight="1">
      <c r="B302" s="8"/>
      <c r="D302" s="9"/>
      <c r="F302" s="9"/>
      <c r="H302" s="9"/>
      <c r="J302" s="32"/>
      <c r="K302" s="82"/>
      <c r="L302" s="32"/>
      <c r="M302" s="41"/>
      <c r="N302" s="42"/>
    </row>
    <row r="303" spans="2:14" s="7" customFormat="1" ht="15" customHeight="1">
      <c r="B303" s="8"/>
      <c r="D303" s="9"/>
      <c r="F303" s="9"/>
      <c r="H303" s="9"/>
      <c r="J303" s="32"/>
      <c r="K303" s="82"/>
      <c r="L303" s="32"/>
      <c r="M303" s="41"/>
      <c r="N303" s="42"/>
    </row>
    <row r="304" spans="2:14" s="7" customFormat="1" ht="15" customHeight="1">
      <c r="B304" s="8"/>
      <c r="D304" s="9"/>
      <c r="F304" s="9"/>
      <c r="H304" s="9"/>
      <c r="J304" s="32"/>
      <c r="K304" s="82"/>
      <c r="L304" s="32"/>
      <c r="M304" s="41"/>
      <c r="N304" s="42"/>
    </row>
    <row r="305" spans="2:14" s="7" customFormat="1" ht="15" customHeight="1">
      <c r="B305" s="8"/>
      <c r="D305" s="9"/>
      <c r="F305" s="9"/>
      <c r="H305" s="9"/>
      <c r="J305" s="32"/>
      <c r="K305" s="82"/>
      <c r="L305" s="32"/>
      <c r="M305" s="41"/>
      <c r="N305" s="42"/>
    </row>
    <row r="306" spans="2:14" s="7" customFormat="1" ht="15" customHeight="1">
      <c r="B306" s="8"/>
      <c r="D306" s="9"/>
      <c r="F306" s="9"/>
      <c r="H306" s="9"/>
      <c r="J306" s="32"/>
      <c r="K306" s="82"/>
      <c r="L306" s="32"/>
      <c r="M306" s="41"/>
      <c r="N306" s="42"/>
    </row>
    <row r="307" spans="2:14" s="7" customFormat="1" ht="15" customHeight="1">
      <c r="B307" s="8"/>
      <c r="D307" s="9"/>
      <c r="F307" s="9"/>
      <c r="H307" s="9"/>
      <c r="J307" s="32"/>
      <c r="K307" s="82"/>
      <c r="L307" s="32"/>
      <c r="M307" s="41"/>
      <c r="N307" s="42"/>
    </row>
    <row r="308" spans="2:14" s="7" customFormat="1" ht="15" customHeight="1">
      <c r="B308" s="8"/>
      <c r="D308" s="9"/>
      <c r="F308" s="9"/>
      <c r="H308" s="9"/>
      <c r="J308" s="32"/>
      <c r="K308" s="82"/>
      <c r="L308" s="32"/>
      <c r="M308" s="41"/>
      <c r="N308" s="42"/>
    </row>
    <row r="309" spans="2:14" s="7" customFormat="1" ht="15" customHeight="1">
      <c r="B309" s="8"/>
      <c r="D309" s="9"/>
      <c r="F309" s="9"/>
      <c r="H309" s="9"/>
      <c r="J309" s="32"/>
      <c r="K309" s="82"/>
      <c r="L309" s="32"/>
      <c r="M309" s="41"/>
      <c r="N309" s="42"/>
    </row>
    <row r="310" spans="2:14" s="7" customFormat="1" ht="15" customHeight="1">
      <c r="B310" s="8"/>
      <c r="D310" s="9"/>
      <c r="F310" s="9"/>
      <c r="H310" s="9"/>
      <c r="J310" s="32"/>
      <c r="K310" s="82"/>
      <c r="L310" s="32"/>
      <c r="M310" s="41"/>
      <c r="N310" s="42"/>
    </row>
    <row r="311" spans="2:14" s="7" customFormat="1" ht="15" customHeight="1">
      <c r="B311" s="8"/>
      <c r="D311" s="9"/>
      <c r="F311" s="9"/>
      <c r="H311" s="9"/>
      <c r="J311" s="32"/>
      <c r="K311" s="82"/>
      <c r="L311" s="32"/>
      <c r="M311" s="41"/>
      <c r="N311" s="42"/>
    </row>
    <row r="312" spans="2:14" s="7" customFormat="1" ht="15" customHeight="1">
      <c r="B312" s="8"/>
      <c r="D312" s="9"/>
      <c r="F312" s="9"/>
      <c r="H312" s="9"/>
      <c r="J312" s="32"/>
      <c r="K312" s="82"/>
      <c r="L312" s="32"/>
      <c r="M312" s="41"/>
      <c r="N312" s="42"/>
    </row>
    <row r="313" spans="2:14" s="7" customFormat="1" ht="15" customHeight="1">
      <c r="B313" s="8"/>
      <c r="D313" s="9"/>
      <c r="F313" s="9"/>
      <c r="H313" s="9"/>
      <c r="J313" s="32"/>
      <c r="K313" s="82"/>
      <c r="L313" s="32"/>
      <c r="M313" s="41"/>
      <c r="N313" s="42"/>
    </row>
    <row r="314" spans="2:14" s="7" customFormat="1" ht="15" customHeight="1">
      <c r="B314" s="8"/>
      <c r="D314" s="9"/>
      <c r="F314" s="9"/>
      <c r="H314" s="9"/>
      <c r="J314" s="32"/>
      <c r="K314" s="82"/>
      <c r="L314" s="32"/>
      <c r="M314" s="41"/>
      <c r="N314" s="42"/>
    </row>
    <row r="315" spans="2:14" s="7" customFormat="1" ht="15" customHeight="1">
      <c r="B315" s="8"/>
      <c r="D315" s="9"/>
      <c r="F315" s="9"/>
      <c r="H315" s="9"/>
      <c r="J315" s="32"/>
      <c r="K315" s="82"/>
      <c r="L315" s="32"/>
      <c r="M315" s="41"/>
      <c r="N315" s="42"/>
    </row>
    <row r="316" spans="2:14" s="7" customFormat="1" ht="15" customHeight="1">
      <c r="B316" s="8"/>
      <c r="D316" s="9"/>
      <c r="F316" s="9"/>
      <c r="H316" s="9"/>
      <c r="J316" s="32"/>
      <c r="K316" s="82"/>
      <c r="L316" s="32"/>
      <c r="M316" s="41"/>
      <c r="N316" s="42"/>
    </row>
    <row r="317" spans="2:14" s="7" customFormat="1" ht="15" customHeight="1">
      <c r="B317" s="8"/>
      <c r="D317" s="9"/>
      <c r="F317" s="9"/>
      <c r="H317" s="9"/>
      <c r="J317" s="32"/>
      <c r="K317" s="82"/>
      <c r="L317" s="32"/>
      <c r="M317" s="41"/>
      <c r="N317" s="42"/>
    </row>
    <row r="318" spans="2:14" s="7" customFormat="1" ht="15" customHeight="1">
      <c r="B318" s="8"/>
      <c r="D318" s="9"/>
      <c r="F318" s="9"/>
      <c r="H318" s="9"/>
      <c r="J318" s="32"/>
      <c r="K318" s="82"/>
      <c r="L318" s="32"/>
      <c r="M318" s="41"/>
      <c r="N318" s="42"/>
    </row>
    <row r="319" spans="2:14" s="7" customFormat="1" ht="15" customHeight="1">
      <c r="B319" s="8"/>
      <c r="D319" s="9"/>
      <c r="F319" s="9"/>
      <c r="H319" s="9"/>
      <c r="J319" s="32"/>
      <c r="K319" s="82"/>
      <c r="L319" s="32"/>
      <c r="M319" s="41"/>
      <c r="N319" s="42"/>
    </row>
    <row r="320" spans="2:14" s="7" customFormat="1" ht="15" customHeight="1">
      <c r="B320" s="8"/>
      <c r="D320" s="9"/>
      <c r="F320" s="9"/>
      <c r="H320" s="9"/>
      <c r="J320" s="32"/>
      <c r="K320" s="82"/>
      <c r="L320" s="32"/>
      <c r="M320" s="41"/>
      <c r="N320" s="42"/>
    </row>
    <row r="321" spans="2:14" s="7" customFormat="1" ht="15" customHeight="1">
      <c r="B321" s="8"/>
      <c r="D321" s="9"/>
      <c r="F321" s="9"/>
      <c r="H321" s="9"/>
      <c r="J321" s="32"/>
      <c r="K321" s="82"/>
      <c r="L321" s="32"/>
      <c r="M321" s="41"/>
      <c r="N321" s="42"/>
    </row>
    <row r="322" spans="2:14" s="7" customFormat="1" ht="15" customHeight="1">
      <c r="B322" s="8"/>
      <c r="D322" s="9"/>
      <c r="F322" s="9"/>
      <c r="H322" s="9"/>
      <c r="J322" s="32"/>
      <c r="K322" s="82"/>
      <c r="L322" s="32"/>
      <c r="M322" s="41"/>
      <c r="N322" s="42"/>
    </row>
    <row r="323" spans="2:14" s="7" customFormat="1" ht="15" customHeight="1">
      <c r="B323" s="8"/>
      <c r="D323" s="9"/>
      <c r="F323" s="9"/>
      <c r="H323" s="9"/>
      <c r="J323" s="32"/>
      <c r="K323" s="82"/>
      <c r="L323" s="32"/>
      <c r="M323" s="41"/>
      <c r="N323" s="42"/>
    </row>
    <row r="324" spans="2:14" s="7" customFormat="1" ht="15" customHeight="1">
      <c r="B324" s="8"/>
      <c r="D324" s="9"/>
      <c r="F324" s="9"/>
      <c r="H324" s="9"/>
      <c r="J324" s="32"/>
      <c r="K324" s="82"/>
      <c r="L324" s="32"/>
      <c r="M324" s="41"/>
      <c r="N324" s="42"/>
    </row>
    <row r="325" spans="2:14" s="7" customFormat="1" ht="15" customHeight="1">
      <c r="B325" s="8"/>
      <c r="D325" s="9"/>
      <c r="F325" s="9"/>
      <c r="H325" s="9"/>
      <c r="J325" s="32"/>
      <c r="K325" s="82"/>
      <c r="L325" s="32"/>
      <c r="M325" s="41"/>
      <c r="N325" s="42"/>
    </row>
    <row r="326" spans="2:14" s="7" customFormat="1" ht="15" customHeight="1">
      <c r="B326" s="8"/>
      <c r="D326" s="9"/>
      <c r="F326" s="9"/>
      <c r="H326" s="9"/>
      <c r="J326" s="32"/>
      <c r="K326" s="82"/>
      <c r="L326" s="32"/>
      <c r="M326" s="41"/>
      <c r="N326" s="42"/>
    </row>
    <row r="327" spans="2:14" s="7" customFormat="1" ht="15" customHeight="1">
      <c r="B327" s="8"/>
      <c r="D327" s="9"/>
      <c r="F327" s="9"/>
      <c r="H327" s="9"/>
      <c r="J327" s="32"/>
      <c r="K327" s="82"/>
      <c r="L327" s="32"/>
      <c r="M327" s="41"/>
      <c r="N327" s="42"/>
    </row>
    <row r="328" spans="2:14" s="7" customFormat="1" ht="15" customHeight="1">
      <c r="B328" s="8"/>
      <c r="D328" s="9"/>
      <c r="F328" s="9"/>
      <c r="H328" s="9"/>
      <c r="J328" s="32"/>
      <c r="K328" s="82"/>
      <c r="L328" s="32"/>
      <c r="M328" s="41"/>
      <c r="N328" s="42"/>
    </row>
    <row r="329" spans="2:14" s="7" customFormat="1" ht="15" customHeight="1">
      <c r="B329" s="8"/>
      <c r="D329" s="9"/>
      <c r="F329" s="9"/>
      <c r="H329" s="9"/>
      <c r="J329" s="32"/>
      <c r="K329" s="82"/>
      <c r="L329" s="32"/>
      <c r="M329" s="41"/>
      <c r="N329" s="42"/>
    </row>
    <row r="330" spans="2:14" s="7" customFormat="1" ht="15" customHeight="1">
      <c r="B330" s="8"/>
      <c r="D330" s="9"/>
      <c r="F330" s="9"/>
      <c r="H330" s="9"/>
      <c r="J330" s="32"/>
      <c r="K330" s="82"/>
      <c r="L330" s="32"/>
      <c r="M330" s="41"/>
      <c r="N330" s="42"/>
    </row>
    <row r="331" spans="2:14" s="7" customFormat="1" ht="15" customHeight="1">
      <c r="B331" s="8"/>
      <c r="D331" s="9"/>
      <c r="F331" s="9"/>
      <c r="H331" s="9"/>
      <c r="J331" s="32"/>
      <c r="K331" s="82"/>
      <c r="L331" s="32"/>
      <c r="M331" s="41"/>
      <c r="N331" s="42"/>
    </row>
    <row r="332" spans="2:14" s="7" customFormat="1" ht="15" customHeight="1">
      <c r="B332" s="8"/>
      <c r="D332" s="9"/>
      <c r="F332" s="9"/>
      <c r="H332" s="9"/>
      <c r="J332" s="32"/>
      <c r="K332" s="82"/>
      <c r="L332" s="32"/>
      <c r="M332" s="41"/>
      <c r="N332" s="42"/>
    </row>
    <row r="333" spans="2:14" s="7" customFormat="1" ht="15" customHeight="1">
      <c r="B333" s="8"/>
      <c r="D333" s="9"/>
      <c r="F333" s="9"/>
      <c r="H333" s="9"/>
      <c r="J333" s="32"/>
      <c r="K333" s="82"/>
      <c r="L333" s="32"/>
      <c r="M333" s="41"/>
      <c r="N333" s="42"/>
    </row>
    <row r="334" spans="2:14" s="7" customFormat="1" ht="15" customHeight="1">
      <c r="B334" s="8"/>
      <c r="D334" s="9"/>
      <c r="F334" s="9"/>
      <c r="H334" s="9"/>
      <c r="J334" s="32"/>
      <c r="K334" s="82"/>
      <c r="L334" s="32"/>
      <c r="M334" s="41"/>
      <c r="N334" s="42"/>
    </row>
    <row r="335" spans="2:14" s="7" customFormat="1" ht="15" customHeight="1">
      <c r="B335" s="8"/>
      <c r="D335" s="9"/>
      <c r="F335" s="9"/>
      <c r="H335" s="9"/>
      <c r="J335" s="32"/>
      <c r="K335" s="82"/>
      <c r="L335" s="32"/>
      <c r="M335" s="41"/>
      <c r="N335" s="42"/>
    </row>
    <row r="336" spans="2:14" s="7" customFormat="1" ht="15" customHeight="1">
      <c r="B336" s="8"/>
      <c r="D336" s="9"/>
      <c r="F336" s="9"/>
      <c r="H336" s="9"/>
      <c r="J336" s="32"/>
      <c r="K336" s="82"/>
      <c r="L336" s="32"/>
      <c r="M336" s="41"/>
      <c r="N336" s="42"/>
    </row>
    <row r="337" spans="2:14" s="7" customFormat="1" ht="15" customHeight="1">
      <c r="B337" s="8"/>
      <c r="D337" s="9"/>
      <c r="F337" s="9"/>
      <c r="H337" s="9"/>
      <c r="J337" s="32"/>
      <c r="K337" s="82"/>
      <c r="L337" s="32"/>
      <c r="M337" s="41"/>
      <c r="N337" s="42"/>
    </row>
    <row r="338" spans="2:14" s="7" customFormat="1" ht="15" customHeight="1">
      <c r="B338" s="8"/>
      <c r="D338" s="9"/>
      <c r="F338" s="9"/>
      <c r="H338" s="9"/>
      <c r="J338" s="32"/>
      <c r="K338" s="82"/>
      <c r="L338" s="32"/>
      <c r="M338" s="41"/>
      <c r="N338" s="42"/>
    </row>
    <row r="339" spans="2:14" s="7" customFormat="1" ht="15" customHeight="1">
      <c r="B339" s="8"/>
      <c r="D339" s="9"/>
      <c r="F339" s="9"/>
      <c r="H339" s="9"/>
      <c r="J339" s="32"/>
      <c r="K339" s="82"/>
      <c r="L339" s="32"/>
      <c r="M339" s="41"/>
      <c r="N339" s="42"/>
    </row>
    <row r="340" spans="2:14" s="7" customFormat="1" ht="15" customHeight="1">
      <c r="B340" s="8"/>
      <c r="D340" s="9"/>
      <c r="F340" s="9"/>
      <c r="H340" s="9"/>
      <c r="J340" s="32"/>
      <c r="K340" s="82"/>
      <c r="L340" s="32"/>
      <c r="M340" s="41"/>
      <c r="N340" s="42"/>
    </row>
    <row r="341" spans="2:14" s="7" customFormat="1" ht="15" customHeight="1">
      <c r="B341" s="8"/>
      <c r="D341" s="9"/>
      <c r="F341" s="9"/>
      <c r="H341" s="9"/>
      <c r="J341" s="32"/>
      <c r="K341" s="82"/>
      <c r="L341" s="32"/>
      <c r="M341" s="41"/>
      <c r="N341" s="42"/>
    </row>
    <row r="342" spans="2:14" s="7" customFormat="1" ht="15" customHeight="1">
      <c r="B342" s="8"/>
      <c r="D342" s="9"/>
      <c r="F342" s="9"/>
      <c r="H342" s="9"/>
      <c r="J342" s="32"/>
      <c r="K342" s="82"/>
      <c r="L342" s="32"/>
      <c r="M342" s="41"/>
      <c r="N342" s="42"/>
    </row>
    <row r="343" spans="2:14" s="7" customFormat="1" ht="15" customHeight="1">
      <c r="B343" s="8"/>
      <c r="D343" s="9"/>
      <c r="F343" s="9"/>
      <c r="H343" s="9"/>
      <c r="J343" s="32"/>
      <c r="K343" s="82"/>
      <c r="L343" s="32"/>
      <c r="M343" s="41"/>
      <c r="N343" s="42"/>
    </row>
    <row r="344" spans="2:14" s="7" customFormat="1" ht="15" customHeight="1">
      <c r="B344" s="8"/>
      <c r="D344" s="9"/>
      <c r="F344" s="9"/>
      <c r="H344" s="9"/>
      <c r="J344" s="32"/>
      <c r="K344" s="82"/>
      <c r="L344" s="32"/>
      <c r="M344" s="41"/>
      <c r="N344" s="42"/>
    </row>
    <row r="345" spans="2:14" s="7" customFormat="1" ht="15" customHeight="1">
      <c r="B345" s="8"/>
      <c r="D345" s="9"/>
      <c r="F345" s="9"/>
      <c r="H345" s="9"/>
      <c r="J345" s="32"/>
      <c r="K345" s="82"/>
      <c r="L345" s="32"/>
      <c r="M345" s="41"/>
      <c r="N345" s="42"/>
    </row>
    <row r="346" spans="2:14" s="7" customFormat="1" ht="15" customHeight="1">
      <c r="B346" s="8"/>
      <c r="D346" s="9"/>
      <c r="F346" s="9"/>
      <c r="H346" s="9"/>
      <c r="J346" s="32"/>
      <c r="K346" s="82"/>
      <c r="L346" s="32"/>
      <c r="M346" s="41"/>
      <c r="N346" s="42"/>
    </row>
    <row r="347" spans="2:14" s="7" customFormat="1" ht="15" customHeight="1">
      <c r="B347" s="8"/>
      <c r="D347" s="9"/>
      <c r="F347" s="9"/>
      <c r="H347" s="9"/>
      <c r="J347" s="32"/>
      <c r="K347" s="82"/>
      <c r="L347" s="32"/>
      <c r="M347" s="41"/>
      <c r="N347" s="42"/>
    </row>
    <row r="348" spans="2:14" s="7" customFormat="1" ht="15" customHeight="1">
      <c r="B348" s="8"/>
      <c r="D348" s="9"/>
      <c r="F348" s="9"/>
      <c r="H348" s="9"/>
      <c r="J348" s="32"/>
      <c r="K348" s="82"/>
      <c r="L348" s="32"/>
      <c r="M348" s="41"/>
      <c r="N348" s="42"/>
    </row>
    <row r="349" spans="2:14" s="7" customFormat="1" ht="15" customHeight="1">
      <c r="B349" s="8"/>
      <c r="D349" s="9"/>
      <c r="F349" s="9"/>
      <c r="H349" s="9"/>
      <c r="J349" s="32"/>
      <c r="K349" s="82"/>
      <c r="L349" s="32"/>
      <c r="M349" s="41"/>
      <c r="N349" s="42"/>
    </row>
    <row r="350" spans="2:14" s="7" customFormat="1" ht="15" customHeight="1">
      <c r="B350" s="8"/>
      <c r="D350" s="9"/>
      <c r="F350" s="9"/>
      <c r="H350" s="9"/>
      <c r="J350" s="32"/>
      <c r="K350" s="82"/>
      <c r="L350" s="32"/>
      <c r="M350" s="41"/>
      <c r="N350" s="42"/>
    </row>
    <row r="351" spans="2:14" s="7" customFormat="1" ht="15" customHeight="1">
      <c r="B351" s="8"/>
      <c r="D351" s="9"/>
      <c r="F351" s="9"/>
      <c r="H351" s="9"/>
      <c r="J351" s="32"/>
      <c r="K351" s="82"/>
      <c r="L351" s="32"/>
      <c r="M351" s="41"/>
      <c r="N351" s="42"/>
    </row>
    <row r="352" spans="2:14" s="7" customFormat="1" ht="15" customHeight="1">
      <c r="B352" s="8"/>
      <c r="D352" s="9"/>
      <c r="F352" s="9"/>
      <c r="H352" s="9"/>
      <c r="J352" s="32"/>
      <c r="K352" s="82"/>
      <c r="L352" s="32"/>
      <c r="M352" s="41"/>
      <c r="N352" s="42"/>
    </row>
    <row r="353" spans="2:14" s="7" customFormat="1" ht="15" customHeight="1">
      <c r="B353" s="8"/>
      <c r="D353" s="9"/>
      <c r="F353" s="9"/>
      <c r="H353" s="9"/>
      <c r="J353" s="32"/>
      <c r="K353" s="82"/>
      <c r="L353" s="32"/>
      <c r="M353" s="41"/>
      <c r="N353" s="42"/>
    </row>
    <row r="354" spans="2:14" s="7" customFormat="1" ht="15" customHeight="1">
      <c r="B354" s="8"/>
      <c r="D354" s="9"/>
      <c r="F354" s="9"/>
      <c r="H354" s="9"/>
      <c r="J354" s="32"/>
      <c r="K354" s="82"/>
      <c r="L354" s="32"/>
      <c r="M354" s="41"/>
      <c r="N354" s="42"/>
    </row>
    <row r="355" spans="2:14" s="7" customFormat="1" ht="15" customHeight="1">
      <c r="B355" s="8"/>
      <c r="D355" s="9"/>
      <c r="F355" s="9"/>
      <c r="H355" s="9"/>
      <c r="J355" s="32"/>
      <c r="K355" s="82"/>
      <c r="L355" s="32"/>
      <c r="M355" s="41"/>
      <c r="N355" s="42"/>
    </row>
    <row r="356" spans="2:14" s="7" customFormat="1" ht="15" customHeight="1">
      <c r="B356" s="8"/>
      <c r="D356" s="9"/>
      <c r="F356" s="9"/>
      <c r="H356" s="9"/>
      <c r="J356" s="32"/>
      <c r="K356" s="82"/>
      <c r="L356" s="32"/>
      <c r="M356" s="41"/>
      <c r="N356" s="42"/>
    </row>
    <row r="357" spans="2:14" s="7" customFormat="1" ht="15" customHeight="1">
      <c r="B357" s="8"/>
      <c r="D357" s="9"/>
      <c r="F357" s="9"/>
      <c r="H357" s="9"/>
      <c r="J357" s="32"/>
      <c r="K357" s="82"/>
      <c r="L357" s="32"/>
      <c r="M357" s="41"/>
      <c r="N357" s="42"/>
    </row>
    <row r="358" spans="2:14" s="7" customFormat="1" ht="15" customHeight="1">
      <c r="B358" s="8"/>
      <c r="D358" s="9"/>
      <c r="F358" s="9"/>
      <c r="H358" s="9"/>
      <c r="J358" s="32"/>
      <c r="K358" s="82"/>
      <c r="L358" s="32"/>
      <c r="M358" s="41"/>
      <c r="N358" s="42"/>
    </row>
    <row r="359" spans="2:14" s="7" customFormat="1" ht="15" customHeight="1">
      <c r="B359" s="8"/>
      <c r="D359" s="9"/>
      <c r="F359" s="9"/>
      <c r="H359" s="9"/>
      <c r="J359" s="32"/>
      <c r="K359" s="82"/>
      <c r="L359" s="32"/>
      <c r="M359" s="41"/>
      <c r="N359" s="42"/>
    </row>
    <row r="360" spans="2:14" s="7" customFormat="1" ht="15" customHeight="1">
      <c r="B360" s="8"/>
      <c r="D360" s="9"/>
      <c r="F360" s="9"/>
      <c r="H360" s="9"/>
      <c r="J360" s="32"/>
      <c r="K360" s="82"/>
      <c r="L360" s="32"/>
      <c r="M360" s="41"/>
      <c r="N360" s="42"/>
    </row>
    <row r="361" spans="2:14" s="7" customFormat="1" ht="15" customHeight="1">
      <c r="B361" s="8"/>
      <c r="D361" s="9"/>
      <c r="F361" s="9"/>
      <c r="H361" s="9"/>
      <c r="J361" s="32"/>
      <c r="K361" s="82"/>
      <c r="L361" s="32"/>
      <c r="M361" s="41"/>
      <c r="N361" s="42"/>
    </row>
    <row r="362" spans="2:14" s="7" customFormat="1" ht="15" customHeight="1">
      <c r="B362" s="8"/>
      <c r="D362" s="9"/>
      <c r="F362" s="9"/>
      <c r="H362" s="9"/>
      <c r="J362" s="32"/>
      <c r="K362" s="82"/>
      <c r="L362" s="32"/>
      <c r="M362" s="41"/>
      <c r="N362" s="42"/>
    </row>
    <row r="363" spans="2:14" s="7" customFormat="1" ht="15" customHeight="1">
      <c r="B363" s="8"/>
      <c r="D363" s="9"/>
      <c r="F363" s="9"/>
      <c r="H363" s="9"/>
      <c r="J363" s="32"/>
      <c r="K363" s="82"/>
      <c r="L363" s="32"/>
      <c r="M363" s="41"/>
      <c r="N363" s="42"/>
    </row>
    <row r="364" spans="2:14" s="7" customFormat="1" ht="15" customHeight="1">
      <c r="B364" s="8"/>
      <c r="D364" s="9"/>
      <c r="F364" s="9"/>
      <c r="H364" s="9"/>
      <c r="J364" s="32"/>
      <c r="K364" s="82"/>
      <c r="L364" s="32"/>
      <c r="M364" s="41"/>
      <c r="N364" s="42"/>
    </row>
    <row r="365" spans="2:14" s="7" customFormat="1" ht="15" customHeight="1">
      <c r="B365" s="8"/>
      <c r="D365" s="9"/>
      <c r="F365" s="9"/>
      <c r="H365" s="9"/>
      <c r="J365" s="32"/>
      <c r="K365" s="82"/>
      <c r="L365" s="32"/>
      <c r="M365" s="41"/>
      <c r="N365" s="42"/>
    </row>
    <row r="366" spans="2:14" s="7" customFormat="1" ht="15" customHeight="1">
      <c r="B366" s="8"/>
      <c r="D366" s="9"/>
      <c r="F366" s="9"/>
      <c r="H366" s="9"/>
      <c r="J366" s="32"/>
      <c r="K366" s="82"/>
      <c r="L366" s="32"/>
      <c r="M366" s="41"/>
      <c r="N366" s="42"/>
    </row>
    <row r="367" spans="2:14" s="7" customFormat="1" ht="15" customHeight="1">
      <c r="B367" s="8"/>
      <c r="D367" s="9"/>
      <c r="F367" s="9"/>
      <c r="H367" s="9"/>
      <c r="J367" s="32"/>
      <c r="K367" s="82"/>
      <c r="L367" s="32"/>
      <c r="M367" s="41"/>
      <c r="N367" s="42"/>
    </row>
    <row r="368" spans="2:14" s="7" customFormat="1" ht="15" customHeight="1">
      <c r="B368" s="8"/>
      <c r="D368" s="9"/>
      <c r="F368" s="9"/>
      <c r="H368" s="9"/>
      <c r="J368" s="32"/>
      <c r="K368" s="82"/>
      <c r="L368" s="32"/>
      <c r="M368" s="41"/>
      <c r="N368" s="42"/>
    </row>
    <row r="369" spans="2:14" s="7" customFormat="1" ht="15" customHeight="1">
      <c r="B369" s="8"/>
      <c r="D369" s="9"/>
      <c r="F369" s="9"/>
      <c r="H369" s="9"/>
      <c r="J369" s="32"/>
      <c r="K369" s="82"/>
      <c r="L369" s="32"/>
      <c r="M369" s="41"/>
      <c r="N369" s="42"/>
    </row>
    <row r="370" spans="2:14" s="7" customFormat="1" ht="15" customHeight="1">
      <c r="B370" s="8"/>
      <c r="D370" s="9"/>
      <c r="F370" s="9"/>
      <c r="H370" s="9"/>
      <c r="J370" s="32"/>
      <c r="K370" s="82"/>
      <c r="L370" s="32"/>
      <c r="M370" s="41"/>
      <c r="N370" s="42"/>
    </row>
    <row r="371" spans="2:14" s="7" customFormat="1" ht="15" customHeight="1">
      <c r="B371" s="8"/>
      <c r="D371" s="9"/>
      <c r="F371" s="9"/>
      <c r="H371" s="9"/>
      <c r="J371" s="32"/>
      <c r="K371" s="82"/>
      <c r="L371" s="32"/>
      <c r="M371" s="41"/>
      <c r="N371" s="42"/>
    </row>
    <row r="372" spans="2:14" s="7" customFormat="1" ht="15" customHeight="1">
      <c r="B372" s="8"/>
      <c r="D372" s="9"/>
      <c r="F372" s="9"/>
      <c r="H372" s="9"/>
      <c r="J372" s="32"/>
      <c r="K372" s="82"/>
      <c r="L372" s="32"/>
      <c r="M372" s="41"/>
      <c r="N372" s="42"/>
    </row>
    <row r="373" spans="2:14" s="7" customFormat="1" ht="15" customHeight="1">
      <c r="B373" s="8"/>
      <c r="D373" s="9"/>
      <c r="F373" s="9"/>
      <c r="H373" s="9"/>
      <c r="J373" s="32"/>
      <c r="K373" s="82"/>
      <c r="L373" s="32"/>
      <c r="M373" s="41"/>
      <c r="N373" s="42"/>
    </row>
    <row r="374" spans="2:14" s="7" customFormat="1" ht="15" customHeight="1">
      <c r="B374" s="8"/>
      <c r="D374" s="9"/>
      <c r="F374" s="9"/>
      <c r="H374" s="9"/>
      <c r="J374" s="32"/>
      <c r="K374" s="82"/>
      <c r="L374" s="32"/>
      <c r="M374" s="41"/>
      <c r="N374" s="42"/>
    </row>
    <row r="375" spans="2:14" s="7" customFormat="1" ht="15" customHeight="1">
      <c r="B375" s="8"/>
      <c r="D375" s="9"/>
      <c r="F375" s="9"/>
      <c r="H375" s="9"/>
      <c r="J375" s="32"/>
      <c r="K375" s="82"/>
      <c r="L375" s="32"/>
      <c r="M375" s="41"/>
      <c r="N375" s="42"/>
    </row>
    <row r="376" spans="2:14" s="7" customFormat="1" ht="15" customHeight="1">
      <c r="B376" s="8"/>
      <c r="D376" s="9"/>
      <c r="F376" s="9"/>
      <c r="H376" s="9"/>
      <c r="J376" s="32"/>
      <c r="K376" s="82"/>
      <c r="L376" s="32"/>
      <c r="M376" s="41"/>
      <c r="N376" s="42"/>
    </row>
    <row r="377" spans="2:14" s="7" customFormat="1" ht="15" customHeight="1">
      <c r="B377" s="8"/>
      <c r="D377" s="9"/>
      <c r="F377" s="9"/>
      <c r="H377" s="9"/>
      <c r="J377" s="32"/>
      <c r="K377" s="82"/>
      <c r="L377" s="32"/>
      <c r="M377" s="41"/>
      <c r="N377" s="42"/>
    </row>
    <row r="378" spans="2:14" s="7" customFormat="1" ht="15" customHeight="1">
      <c r="B378" s="8"/>
      <c r="D378" s="9"/>
      <c r="F378" s="9"/>
      <c r="H378" s="9"/>
      <c r="J378" s="32"/>
      <c r="K378" s="82"/>
      <c r="L378" s="32"/>
      <c r="M378" s="41"/>
      <c r="N378" s="42"/>
    </row>
    <row r="379" spans="2:14" s="7" customFormat="1" ht="15" customHeight="1">
      <c r="B379" s="8"/>
      <c r="D379" s="9"/>
      <c r="F379" s="9"/>
      <c r="H379" s="9"/>
      <c r="J379" s="32"/>
      <c r="K379" s="82"/>
      <c r="L379" s="32"/>
      <c r="M379" s="41"/>
      <c r="N379" s="42"/>
    </row>
    <row r="380" spans="2:14" s="7" customFormat="1" ht="15" customHeight="1">
      <c r="B380" s="8"/>
      <c r="D380" s="9"/>
      <c r="F380" s="9"/>
      <c r="H380" s="9"/>
      <c r="J380" s="32"/>
      <c r="K380" s="82"/>
      <c r="L380" s="32"/>
      <c r="M380" s="41"/>
      <c r="N380" s="42"/>
    </row>
    <row r="381" spans="2:14" s="7" customFormat="1" ht="15" customHeight="1">
      <c r="B381" s="8"/>
      <c r="D381" s="9"/>
      <c r="F381" s="9"/>
      <c r="H381" s="9"/>
      <c r="J381" s="32"/>
      <c r="K381" s="82"/>
      <c r="L381" s="32"/>
      <c r="M381" s="41"/>
      <c r="N381" s="42"/>
    </row>
    <row r="382" spans="2:14" s="7" customFormat="1" ht="15" customHeight="1">
      <c r="B382" s="8"/>
      <c r="D382" s="9"/>
      <c r="F382" s="9"/>
      <c r="H382" s="9"/>
      <c r="J382" s="32"/>
      <c r="K382" s="82"/>
      <c r="L382" s="32"/>
      <c r="M382" s="41"/>
      <c r="N382" s="42"/>
    </row>
    <row r="383" spans="2:14" s="7" customFormat="1" ht="15" customHeight="1">
      <c r="B383" s="8"/>
      <c r="D383" s="9"/>
      <c r="F383" s="9"/>
      <c r="H383" s="9"/>
      <c r="J383" s="32"/>
      <c r="K383" s="82"/>
      <c r="L383" s="32"/>
      <c r="M383" s="41"/>
      <c r="N383" s="42"/>
    </row>
    <row r="384" spans="2:14" s="7" customFormat="1" ht="15" customHeight="1">
      <c r="B384" s="8"/>
      <c r="D384" s="9"/>
      <c r="F384" s="9"/>
      <c r="H384" s="9"/>
      <c r="J384" s="32"/>
      <c r="K384" s="82"/>
      <c r="L384" s="32"/>
      <c r="M384" s="41"/>
      <c r="N384" s="42"/>
    </row>
    <row r="385" spans="2:14" s="7" customFormat="1" ht="15" customHeight="1">
      <c r="B385" s="8"/>
      <c r="D385" s="9"/>
      <c r="F385" s="9"/>
      <c r="H385" s="9"/>
      <c r="J385" s="32"/>
      <c r="K385" s="82"/>
      <c r="L385" s="32"/>
      <c r="M385" s="41"/>
      <c r="N385" s="42"/>
    </row>
    <row r="386" spans="2:14" s="7" customFormat="1" ht="15" customHeight="1">
      <c r="B386" s="8"/>
      <c r="D386" s="9"/>
      <c r="F386" s="9"/>
      <c r="H386" s="9"/>
      <c r="J386" s="32"/>
      <c r="K386" s="82"/>
      <c r="L386" s="32"/>
      <c r="M386" s="41"/>
      <c r="N386" s="42"/>
    </row>
    <row r="387" spans="2:14" s="7" customFormat="1" ht="15" customHeight="1">
      <c r="B387" s="8"/>
      <c r="D387" s="9"/>
      <c r="F387" s="9"/>
      <c r="H387" s="9"/>
      <c r="J387" s="32"/>
      <c r="K387" s="82"/>
      <c r="L387" s="32"/>
      <c r="M387" s="41"/>
      <c r="N387" s="42"/>
    </row>
    <row r="388" spans="2:14" s="7" customFormat="1" ht="15" customHeight="1">
      <c r="B388" s="8"/>
      <c r="D388" s="9"/>
      <c r="F388" s="9"/>
      <c r="H388" s="9"/>
      <c r="J388" s="32"/>
      <c r="K388" s="82"/>
      <c r="L388" s="32"/>
      <c r="M388" s="41"/>
      <c r="N388" s="42"/>
    </row>
    <row r="389" spans="2:14" s="7" customFormat="1" ht="15" customHeight="1">
      <c r="B389" s="8"/>
      <c r="D389" s="9"/>
      <c r="F389" s="9"/>
      <c r="H389" s="9"/>
      <c r="J389" s="32"/>
      <c r="K389" s="82"/>
      <c r="L389" s="32"/>
      <c r="M389" s="41"/>
      <c r="N389" s="42"/>
    </row>
    <row r="390" spans="2:14" s="7" customFormat="1" ht="15" customHeight="1">
      <c r="B390" s="8"/>
      <c r="D390" s="9"/>
      <c r="F390" s="9"/>
      <c r="H390" s="9"/>
      <c r="J390" s="32"/>
      <c r="K390" s="82"/>
      <c r="L390" s="32"/>
      <c r="M390" s="41"/>
      <c r="N390" s="42"/>
    </row>
    <row r="391" spans="2:14" s="7" customFormat="1" ht="15" customHeight="1">
      <c r="B391" s="8"/>
      <c r="D391" s="9"/>
      <c r="F391" s="9"/>
      <c r="H391" s="9"/>
      <c r="J391" s="32"/>
      <c r="K391" s="82"/>
      <c r="L391" s="32"/>
      <c r="M391" s="41"/>
      <c r="N391" s="42"/>
    </row>
    <row r="392" spans="2:14" s="7" customFormat="1" ht="15" customHeight="1">
      <c r="B392" s="8"/>
      <c r="D392" s="9"/>
      <c r="F392" s="9"/>
      <c r="H392" s="9"/>
      <c r="J392" s="32"/>
      <c r="K392" s="82"/>
      <c r="L392" s="32"/>
      <c r="M392" s="41"/>
      <c r="N392" s="42"/>
    </row>
    <row r="393" spans="2:14" s="7" customFormat="1" ht="15" customHeight="1">
      <c r="B393" s="8"/>
      <c r="D393" s="9"/>
      <c r="F393" s="9"/>
      <c r="H393" s="9"/>
      <c r="J393" s="32"/>
      <c r="K393" s="82"/>
      <c r="L393" s="32"/>
      <c r="M393" s="41"/>
      <c r="N393" s="42"/>
    </row>
    <row r="394" spans="2:14" s="7" customFormat="1" ht="15" customHeight="1">
      <c r="B394" s="8"/>
      <c r="D394" s="9"/>
      <c r="F394" s="9"/>
      <c r="H394" s="9"/>
      <c r="J394" s="32"/>
      <c r="K394" s="82"/>
      <c r="L394" s="32"/>
      <c r="M394" s="41"/>
      <c r="N394" s="42"/>
    </row>
    <row r="395" spans="2:14" s="7" customFormat="1" ht="15" customHeight="1">
      <c r="B395" s="8"/>
      <c r="D395" s="9"/>
      <c r="F395" s="9"/>
      <c r="H395" s="9"/>
      <c r="J395" s="32"/>
      <c r="K395" s="82"/>
      <c r="L395" s="32"/>
      <c r="M395" s="41"/>
      <c r="N395" s="42"/>
    </row>
    <row r="396" spans="2:14" s="7" customFormat="1" ht="15" customHeight="1">
      <c r="B396" s="8"/>
      <c r="D396" s="9"/>
      <c r="F396" s="9"/>
      <c r="H396" s="9"/>
      <c r="J396" s="32"/>
      <c r="K396" s="82"/>
      <c r="L396" s="32"/>
      <c r="M396" s="41"/>
      <c r="N396" s="42"/>
    </row>
    <row r="397" spans="2:14" s="7" customFormat="1" ht="15" customHeight="1">
      <c r="B397" s="8"/>
      <c r="D397" s="9"/>
      <c r="F397" s="9"/>
      <c r="H397" s="9"/>
      <c r="J397" s="32"/>
      <c r="K397" s="82"/>
      <c r="L397" s="32"/>
      <c r="M397" s="41"/>
      <c r="N397" s="42"/>
    </row>
    <row r="398" spans="2:14" s="7" customFormat="1" ht="15" customHeight="1">
      <c r="B398" s="8"/>
      <c r="D398" s="9"/>
      <c r="F398" s="9"/>
      <c r="H398" s="9"/>
      <c r="J398" s="32"/>
      <c r="K398" s="82"/>
      <c r="L398" s="32"/>
      <c r="M398" s="41"/>
      <c r="N398" s="42"/>
    </row>
    <row r="399" spans="2:14" s="7" customFormat="1" ht="15" customHeight="1">
      <c r="B399" s="8"/>
      <c r="D399" s="9"/>
      <c r="F399" s="9"/>
      <c r="H399" s="9"/>
      <c r="J399" s="32"/>
      <c r="K399" s="82"/>
      <c r="L399" s="32"/>
      <c r="M399" s="41"/>
      <c r="N399" s="42"/>
    </row>
    <row r="400" spans="2:14" s="7" customFormat="1" ht="15" customHeight="1">
      <c r="B400" s="8"/>
      <c r="D400" s="9"/>
      <c r="F400" s="9"/>
      <c r="H400" s="9"/>
      <c r="J400" s="32"/>
      <c r="K400" s="82"/>
      <c r="L400" s="32"/>
      <c r="M400" s="41"/>
      <c r="N400" s="42"/>
    </row>
    <row r="401" spans="2:14" s="7" customFormat="1" ht="15" customHeight="1">
      <c r="B401" s="8"/>
      <c r="D401" s="9"/>
      <c r="F401" s="9"/>
      <c r="H401" s="9"/>
      <c r="J401" s="32"/>
      <c r="K401" s="82"/>
      <c r="L401" s="32"/>
      <c r="M401" s="41"/>
      <c r="N401" s="42"/>
    </row>
    <row r="402" spans="2:14" s="7" customFormat="1" ht="15" customHeight="1">
      <c r="B402" s="8"/>
      <c r="D402" s="9"/>
      <c r="F402" s="9"/>
      <c r="H402" s="9"/>
      <c r="J402" s="32"/>
      <c r="K402" s="82"/>
      <c r="L402" s="32"/>
      <c r="M402" s="41"/>
      <c r="N402" s="42"/>
    </row>
    <row r="403" spans="2:14" s="7" customFormat="1" ht="15" customHeight="1">
      <c r="B403" s="8"/>
      <c r="D403" s="9"/>
      <c r="F403" s="9"/>
      <c r="H403" s="9"/>
      <c r="J403" s="32"/>
      <c r="K403" s="82"/>
      <c r="L403" s="32"/>
      <c r="M403" s="41"/>
      <c r="N403" s="42"/>
    </row>
    <row r="404" spans="2:14" s="7" customFormat="1" ht="15" customHeight="1">
      <c r="B404" s="8"/>
      <c r="D404" s="9"/>
      <c r="F404" s="9"/>
      <c r="H404" s="9"/>
      <c r="J404" s="32"/>
      <c r="K404" s="82"/>
      <c r="L404" s="32"/>
      <c r="M404" s="41"/>
      <c r="N404" s="42"/>
    </row>
    <row r="405" spans="2:14" s="7" customFormat="1" ht="15" customHeight="1">
      <c r="B405" s="8"/>
      <c r="D405" s="9"/>
      <c r="F405" s="9"/>
      <c r="H405" s="9"/>
      <c r="J405" s="32"/>
      <c r="K405" s="82"/>
      <c r="L405" s="32"/>
      <c r="M405" s="41"/>
      <c r="N405" s="42"/>
    </row>
    <row r="406" spans="2:14" s="7" customFormat="1" ht="15" customHeight="1">
      <c r="B406" s="8"/>
      <c r="D406" s="9"/>
      <c r="F406" s="9"/>
      <c r="H406" s="9"/>
      <c r="J406" s="32"/>
      <c r="K406" s="82"/>
      <c r="L406" s="32"/>
      <c r="M406" s="41"/>
      <c r="N406" s="42"/>
    </row>
    <row r="407" spans="2:14" s="7" customFormat="1" ht="15" customHeight="1">
      <c r="B407" s="8"/>
      <c r="D407" s="9"/>
      <c r="F407" s="9"/>
      <c r="H407" s="9"/>
      <c r="J407" s="32"/>
      <c r="K407" s="82"/>
      <c r="L407" s="32"/>
      <c r="M407" s="41"/>
      <c r="N407" s="42"/>
    </row>
    <row r="408" spans="2:14" s="7" customFormat="1" ht="15" customHeight="1">
      <c r="B408" s="8"/>
      <c r="D408" s="9"/>
      <c r="F408" s="9"/>
      <c r="H408" s="9"/>
      <c r="J408" s="32"/>
      <c r="K408" s="82"/>
      <c r="L408" s="32"/>
      <c r="M408" s="41"/>
      <c r="N408" s="42"/>
    </row>
    <row r="409" spans="2:14" s="7" customFormat="1" ht="15" customHeight="1">
      <c r="B409" s="8"/>
      <c r="D409" s="9"/>
      <c r="F409" s="9"/>
      <c r="H409" s="9"/>
      <c r="J409" s="32"/>
      <c r="K409" s="82"/>
      <c r="L409" s="32"/>
      <c r="M409" s="41"/>
      <c r="N409" s="42"/>
    </row>
    <row r="410" spans="2:14" s="7" customFormat="1" ht="15" customHeight="1">
      <c r="B410" s="8"/>
      <c r="D410" s="9"/>
      <c r="F410" s="9"/>
      <c r="H410" s="9"/>
      <c r="J410" s="32"/>
      <c r="K410" s="82"/>
      <c r="L410" s="32"/>
      <c r="M410" s="41"/>
      <c r="N410" s="42"/>
    </row>
    <row r="411" spans="2:14" s="7" customFormat="1" ht="15" customHeight="1">
      <c r="B411" s="8"/>
      <c r="D411" s="9"/>
      <c r="F411" s="9"/>
      <c r="H411" s="9"/>
      <c r="J411" s="32"/>
      <c r="K411" s="82"/>
      <c r="L411" s="32"/>
      <c r="M411" s="41"/>
      <c r="N411" s="42"/>
    </row>
    <row r="412" spans="2:14" s="7" customFormat="1" ht="15" customHeight="1">
      <c r="B412" s="8"/>
      <c r="D412" s="9"/>
      <c r="F412" s="9"/>
      <c r="H412" s="9"/>
      <c r="J412" s="32"/>
      <c r="K412" s="82"/>
      <c r="L412" s="32"/>
      <c r="M412" s="41"/>
      <c r="N412" s="42"/>
    </row>
    <row r="413" spans="2:14" s="7" customFormat="1" ht="15" customHeight="1">
      <c r="B413" s="8"/>
      <c r="D413" s="9"/>
      <c r="F413" s="9"/>
      <c r="H413" s="9"/>
      <c r="J413" s="32"/>
      <c r="K413" s="82"/>
      <c r="L413" s="32"/>
      <c r="M413" s="41"/>
      <c r="N413" s="42"/>
    </row>
    <row r="414" spans="2:14" s="7" customFormat="1" ht="15" customHeight="1">
      <c r="B414" s="8"/>
      <c r="D414" s="9"/>
      <c r="F414" s="9"/>
      <c r="H414" s="9"/>
      <c r="J414" s="32"/>
      <c r="K414" s="82"/>
      <c r="L414" s="32"/>
      <c r="M414" s="41"/>
      <c r="N414" s="42"/>
    </row>
    <row r="415" spans="2:14" s="7" customFormat="1" ht="15" customHeight="1">
      <c r="B415" s="8"/>
      <c r="D415" s="9"/>
      <c r="F415" s="9"/>
      <c r="H415" s="9"/>
      <c r="J415" s="32"/>
      <c r="K415" s="82"/>
      <c r="L415" s="32"/>
      <c r="M415" s="41"/>
      <c r="N415" s="42"/>
    </row>
    <row r="416" spans="2:14" s="7" customFormat="1" ht="15" customHeight="1">
      <c r="B416" s="8"/>
      <c r="D416" s="9"/>
      <c r="F416" s="9"/>
      <c r="H416" s="9"/>
      <c r="J416" s="32"/>
      <c r="K416" s="82"/>
      <c r="L416" s="32"/>
      <c r="M416" s="41"/>
      <c r="N416" s="42"/>
    </row>
    <row r="417" spans="2:14" s="7" customFormat="1" ht="15" customHeight="1">
      <c r="B417" s="8"/>
      <c r="D417" s="9"/>
      <c r="F417" s="9"/>
      <c r="H417" s="9"/>
      <c r="J417" s="32"/>
      <c r="K417" s="82"/>
      <c r="L417" s="32"/>
      <c r="M417" s="41"/>
      <c r="N417" s="42"/>
    </row>
    <row r="418" spans="2:14" s="7" customFormat="1" ht="15" customHeight="1">
      <c r="B418" s="8"/>
      <c r="D418" s="9"/>
      <c r="F418" s="9"/>
      <c r="H418" s="9"/>
      <c r="J418" s="32"/>
      <c r="K418" s="82"/>
      <c r="L418" s="32"/>
      <c r="M418" s="41"/>
      <c r="N418" s="42"/>
    </row>
    <row r="419" spans="2:14" s="7" customFormat="1" ht="15" customHeight="1">
      <c r="B419" s="8"/>
      <c r="D419" s="9"/>
      <c r="F419" s="9"/>
      <c r="H419" s="9"/>
      <c r="J419" s="32"/>
      <c r="K419" s="82"/>
      <c r="L419" s="32"/>
      <c r="M419" s="41"/>
      <c r="N419" s="42"/>
    </row>
    <row r="420" spans="2:14" s="7" customFormat="1" ht="15" customHeight="1">
      <c r="B420" s="8"/>
      <c r="D420" s="9"/>
      <c r="F420" s="9"/>
      <c r="H420" s="9"/>
      <c r="J420" s="32"/>
      <c r="K420" s="82"/>
      <c r="L420" s="32"/>
      <c r="M420" s="41"/>
      <c r="N420" s="42"/>
    </row>
    <row r="421" spans="2:14" s="7" customFormat="1" ht="15" customHeight="1">
      <c r="B421" s="8"/>
      <c r="D421" s="9"/>
      <c r="F421" s="9"/>
      <c r="H421" s="9"/>
      <c r="J421" s="32"/>
      <c r="K421" s="82"/>
      <c r="L421" s="32"/>
      <c r="M421" s="41"/>
      <c r="N421" s="42"/>
    </row>
    <row r="422" spans="2:14" s="7" customFormat="1" ht="15" customHeight="1">
      <c r="B422" s="8"/>
      <c r="D422" s="9"/>
      <c r="F422" s="9"/>
      <c r="H422" s="9"/>
      <c r="J422" s="32"/>
      <c r="K422" s="82"/>
      <c r="L422" s="32"/>
      <c r="M422" s="41"/>
      <c r="N422" s="42"/>
    </row>
    <row r="423" spans="2:14" s="7" customFormat="1" ht="15" customHeight="1">
      <c r="B423" s="8"/>
      <c r="D423" s="9"/>
      <c r="F423" s="9"/>
      <c r="H423" s="9"/>
      <c r="J423" s="32"/>
      <c r="K423" s="82"/>
      <c r="L423" s="32"/>
      <c r="M423" s="41"/>
      <c r="N423" s="42"/>
    </row>
    <row r="424" spans="2:14" s="7" customFormat="1" ht="15" customHeight="1">
      <c r="B424" s="8"/>
      <c r="D424" s="9"/>
      <c r="F424" s="9"/>
      <c r="H424" s="9"/>
      <c r="J424" s="32"/>
      <c r="K424" s="82"/>
      <c r="L424" s="32"/>
      <c r="M424" s="41"/>
      <c r="N424" s="42"/>
    </row>
    <row r="425" spans="2:14" s="7" customFormat="1" ht="15" customHeight="1">
      <c r="B425" s="8"/>
      <c r="D425" s="9"/>
      <c r="F425" s="9"/>
      <c r="H425" s="9"/>
      <c r="J425" s="32"/>
      <c r="K425" s="82"/>
      <c r="L425" s="32"/>
      <c r="M425" s="41"/>
      <c r="N425" s="42"/>
    </row>
    <row r="426" spans="2:14" s="7" customFormat="1" ht="15" customHeight="1">
      <c r="B426" s="8"/>
      <c r="D426" s="9"/>
      <c r="F426" s="9"/>
      <c r="H426" s="9"/>
      <c r="J426" s="32"/>
      <c r="K426" s="82"/>
      <c r="L426" s="32"/>
      <c r="M426" s="41"/>
      <c r="N426" s="42"/>
    </row>
    <row r="427" spans="2:14" s="7" customFormat="1" ht="15" customHeight="1">
      <c r="B427" s="8"/>
      <c r="D427" s="9"/>
      <c r="F427" s="9"/>
      <c r="H427" s="9"/>
      <c r="J427" s="32"/>
      <c r="K427" s="82"/>
      <c r="L427" s="32"/>
      <c r="M427" s="41"/>
      <c r="N427" s="42"/>
    </row>
    <row r="428" spans="2:14" s="7" customFormat="1" ht="15" customHeight="1">
      <c r="B428" s="8"/>
      <c r="D428" s="9"/>
      <c r="F428" s="9"/>
      <c r="H428" s="9"/>
      <c r="J428" s="32"/>
      <c r="K428" s="82"/>
      <c r="L428" s="32"/>
      <c r="M428" s="41"/>
      <c r="N428" s="42"/>
    </row>
    <row r="429" spans="2:14" s="7" customFormat="1" ht="15" customHeight="1">
      <c r="B429" s="8"/>
      <c r="D429" s="9"/>
      <c r="F429" s="9"/>
      <c r="H429" s="9"/>
      <c r="J429" s="32"/>
      <c r="K429" s="82"/>
      <c r="L429" s="32"/>
      <c r="M429" s="41"/>
      <c r="N429" s="42"/>
    </row>
    <row r="430" spans="2:14" s="7" customFormat="1" ht="15" customHeight="1">
      <c r="B430" s="8"/>
      <c r="D430" s="9"/>
      <c r="F430" s="9"/>
      <c r="H430" s="9"/>
      <c r="J430" s="32"/>
      <c r="K430" s="82"/>
      <c r="L430" s="32"/>
      <c r="M430" s="41"/>
      <c r="N430" s="42"/>
    </row>
    <row r="431" spans="2:14" s="7" customFormat="1" ht="15" customHeight="1">
      <c r="B431" s="8"/>
      <c r="D431" s="9"/>
      <c r="F431" s="9"/>
      <c r="H431" s="9"/>
      <c r="J431" s="32"/>
      <c r="K431" s="82"/>
      <c r="L431" s="32"/>
      <c r="M431" s="41"/>
      <c r="N431" s="42"/>
    </row>
    <row r="432" spans="2:14" s="7" customFormat="1" ht="15" customHeight="1">
      <c r="B432" s="8"/>
      <c r="D432" s="9"/>
      <c r="F432" s="9"/>
      <c r="H432" s="9"/>
      <c r="J432" s="32"/>
      <c r="K432" s="82"/>
      <c r="L432" s="32"/>
      <c r="M432" s="41"/>
      <c r="N432" s="42"/>
    </row>
    <row r="433" spans="2:14" s="7" customFormat="1" ht="15" customHeight="1">
      <c r="B433" s="8"/>
      <c r="D433" s="9"/>
      <c r="F433" s="9"/>
      <c r="H433" s="9"/>
      <c r="J433" s="32"/>
      <c r="K433" s="82"/>
      <c r="L433" s="32"/>
      <c r="M433" s="41"/>
      <c r="N433" s="42"/>
    </row>
    <row r="434" spans="2:14" s="7" customFormat="1" ht="15" customHeight="1">
      <c r="B434" s="8"/>
      <c r="D434" s="9"/>
      <c r="F434" s="9"/>
      <c r="H434" s="9"/>
      <c r="J434" s="32"/>
      <c r="K434" s="82"/>
      <c r="L434" s="32"/>
      <c r="M434" s="41"/>
      <c r="N434" s="42"/>
    </row>
    <row r="435" spans="2:14" s="7" customFormat="1" ht="15" customHeight="1">
      <c r="B435" s="8"/>
      <c r="D435" s="9"/>
      <c r="F435" s="9"/>
      <c r="H435" s="9"/>
      <c r="J435" s="32"/>
      <c r="K435" s="82"/>
      <c r="L435" s="32"/>
      <c r="M435" s="41"/>
      <c r="N435" s="42"/>
    </row>
    <row r="436" spans="2:14" s="7" customFormat="1" ht="15" customHeight="1">
      <c r="B436" s="8"/>
      <c r="D436" s="9"/>
      <c r="F436" s="9"/>
      <c r="H436" s="9"/>
      <c r="J436" s="32"/>
      <c r="K436" s="82"/>
      <c r="L436" s="32"/>
      <c r="M436" s="41"/>
      <c r="N436" s="42"/>
    </row>
    <row r="437" spans="2:14" s="7" customFormat="1" ht="15" customHeight="1">
      <c r="B437" s="8"/>
      <c r="D437" s="9"/>
      <c r="F437" s="9"/>
      <c r="H437" s="9"/>
      <c r="J437" s="32"/>
      <c r="K437" s="82"/>
      <c r="L437" s="32"/>
      <c r="M437" s="41"/>
      <c r="N437" s="42"/>
    </row>
    <row r="438" spans="2:14" s="7" customFormat="1" ht="15" customHeight="1">
      <c r="B438" s="8"/>
      <c r="D438" s="9"/>
      <c r="F438" s="9"/>
      <c r="H438" s="9"/>
      <c r="J438" s="32"/>
      <c r="K438" s="82"/>
      <c r="L438" s="32"/>
      <c r="M438" s="41"/>
      <c r="N438" s="42"/>
    </row>
    <row r="439" spans="2:14" s="7" customFormat="1" ht="15" customHeight="1">
      <c r="B439" s="8"/>
      <c r="D439" s="9"/>
      <c r="F439" s="9"/>
      <c r="H439" s="9"/>
      <c r="J439" s="32"/>
      <c r="K439" s="82"/>
      <c r="L439" s="32"/>
      <c r="M439" s="41"/>
      <c r="N439" s="42"/>
    </row>
    <row r="440" spans="2:14" s="7" customFormat="1" ht="15" customHeight="1">
      <c r="B440" s="8"/>
      <c r="D440" s="9"/>
      <c r="F440" s="9"/>
      <c r="H440" s="9"/>
      <c r="J440" s="32"/>
      <c r="K440" s="82"/>
      <c r="L440" s="32"/>
      <c r="M440" s="41"/>
      <c r="N440" s="42"/>
    </row>
    <row r="441" spans="2:14" s="7" customFormat="1" ht="15" customHeight="1">
      <c r="B441" s="8"/>
      <c r="D441" s="9"/>
      <c r="F441" s="9"/>
      <c r="H441" s="9"/>
      <c r="J441" s="32"/>
      <c r="K441" s="82"/>
      <c r="L441" s="32"/>
      <c r="M441" s="41"/>
      <c r="N441" s="42"/>
    </row>
    <row r="442" spans="2:14" s="7" customFormat="1" ht="15" customHeight="1">
      <c r="B442" s="8"/>
      <c r="D442" s="9"/>
      <c r="F442" s="9"/>
      <c r="H442" s="9"/>
      <c r="J442" s="32"/>
      <c r="K442" s="82"/>
      <c r="L442" s="32"/>
      <c r="M442" s="41"/>
      <c r="N442" s="42"/>
    </row>
    <row r="443" spans="2:14" s="7" customFormat="1" ht="15" customHeight="1">
      <c r="B443" s="8"/>
      <c r="D443" s="9"/>
      <c r="F443" s="9"/>
      <c r="H443" s="9"/>
      <c r="J443" s="32"/>
      <c r="K443" s="82"/>
      <c r="L443" s="32"/>
      <c r="M443" s="41"/>
      <c r="N443" s="42"/>
    </row>
    <row r="444" spans="2:14" s="7" customFormat="1" ht="15" customHeight="1">
      <c r="B444" s="8"/>
      <c r="D444" s="9"/>
      <c r="F444" s="9"/>
      <c r="H444" s="9"/>
      <c r="J444" s="32"/>
      <c r="K444" s="82"/>
      <c r="L444" s="32"/>
      <c r="M444" s="41"/>
      <c r="N444" s="42"/>
    </row>
    <row r="445" spans="2:14" s="7" customFormat="1" ht="15" customHeight="1">
      <c r="B445" s="8"/>
      <c r="D445" s="9"/>
      <c r="F445" s="9"/>
      <c r="H445" s="9"/>
      <c r="J445" s="32"/>
      <c r="K445" s="82"/>
      <c r="L445" s="32"/>
      <c r="M445" s="41"/>
      <c r="N445" s="42"/>
    </row>
    <row r="446" spans="2:14" s="7" customFormat="1" ht="15" customHeight="1">
      <c r="B446" s="8"/>
      <c r="D446" s="9"/>
      <c r="F446" s="9"/>
      <c r="H446" s="9"/>
      <c r="J446" s="32"/>
      <c r="K446" s="82"/>
      <c r="L446" s="32"/>
      <c r="M446" s="41"/>
      <c r="N446" s="42"/>
    </row>
    <row r="447" spans="2:14" s="7" customFormat="1" ht="15" customHeight="1">
      <c r="B447" s="8"/>
      <c r="D447" s="9"/>
      <c r="F447" s="9"/>
      <c r="H447" s="9"/>
      <c r="J447" s="32"/>
      <c r="K447" s="82"/>
      <c r="L447" s="32"/>
      <c r="M447" s="41"/>
      <c r="N447" s="42"/>
    </row>
  </sheetData>
  <mergeCells count="37">
    <mergeCell ref="E8:J10"/>
    <mergeCell ref="B74:N74"/>
    <mergeCell ref="B75:N75"/>
    <mergeCell ref="C76:D76"/>
    <mergeCell ref="E76:F76"/>
    <mergeCell ref="G76:H76"/>
    <mergeCell ref="I76:J76"/>
    <mergeCell ref="K76:L76"/>
    <mergeCell ref="M76:N76"/>
    <mergeCell ref="B66:N66"/>
    <mergeCell ref="B67:N67"/>
    <mergeCell ref="C68:D68"/>
    <mergeCell ref="E68:F68"/>
    <mergeCell ref="G68:H68"/>
    <mergeCell ref="I68:J68"/>
    <mergeCell ref="K68:L68"/>
    <mergeCell ref="M68:N68"/>
    <mergeCell ref="B54:N54"/>
    <mergeCell ref="B55:N55"/>
    <mergeCell ref="C56:D56"/>
    <mergeCell ref="E56:F56"/>
    <mergeCell ref="G56:H56"/>
    <mergeCell ref="I56:J56"/>
    <mergeCell ref="K56:L56"/>
    <mergeCell ref="M56:N56"/>
    <mergeCell ref="B2:D2"/>
    <mergeCell ref="B4:D4"/>
    <mergeCell ref="B5:D5"/>
    <mergeCell ref="B7:D7"/>
    <mergeCell ref="B46:D46"/>
    <mergeCell ref="B38:D38"/>
    <mergeCell ref="B39:D39"/>
    <mergeCell ref="E52:M52"/>
    <mergeCell ref="C9:D9"/>
    <mergeCell ref="B11:D11"/>
    <mergeCell ref="B12:D12"/>
    <mergeCell ref="B45:D45"/>
  </mergeCells>
  <printOptions gridLines="1"/>
  <pageMargins left="0.7874015748031497" right="0.7874015748031497" top="0.8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Nonantola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Ufficio Ragioneria</dc:creator>
  <cp:keywords/>
  <dc:description/>
  <cp:lastModifiedBy>ZOBOLI.P</cp:lastModifiedBy>
  <cp:lastPrinted>2014-02-28T17:13:31Z</cp:lastPrinted>
  <dcterms:created xsi:type="dcterms:W3CDTF">2012-12-11T10:40:07Z</dcterms:created>
  <dcterms:modified xsi:type="dcterms:W3CDTF">2014-02-28T17:13:33Z</dcterms:modified>
  <cp:category/>
  <cp:version/>
  <cp:contentType/>
  <cp:contentStatus/>
</cp:coreProperties>
</file>